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media/image1.gif" ContentType="image/gif"/>
  <Override PartName="/xl/media/image2.gif" ContentType="image/gif"/>
  <Override PartName="/xl/media/image3.png" ContentType="image/png"/>
  <Override PartName="/xl/media/image4.png" ContentType="image/png"/>
  <Override PartName="/xl/media/image5.png" ContentType="image/png"/>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_rels/drawing1.xml.rels" ContentType="application/vnd.openxmlformats-package.relationships+xml"/>
  <Override PartName="/xl/drawings/_rels/drawing2.xml.rels" ContentType="application/vnd.openxmlformats-package.relationships+xml"/>
  <Override PartName="/xl/drawings/_rels/drawing3.xml.rels" ContentType="application/vnd.openxmlformats-package.relationship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Vitesses et avances" sheetId="1" state="visible" r:id="rId2"/>
    <sheet name="Metrique - Imperial" sheetId="2" state="visible" r:id="rId3"/>
    <sheet name="Mode emploi" sheetId="3" state="visible" r:id="rId4"/>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<sst xmlns="http://schemas.openxmlformats.org/spreadsheetml/2006/main" count="82" uniqueCount="60">
  <si>
    <t xml:space="preserve">Vitesses et avances</t>
  </si>
  <si>
    <t xml:space="preserve">Version du 21/01/2018</t>
  </si>
  <si>
    <t xml:space="preserve">Outil n° 1 :</t>
  </si>
  <si>
    <t xml:space="preserve">Déterminer la vitesse de rotation de l'outil (n) ainsi que la vitesse d'avance en matière (Vf)</t>
  </si>
  <si>
    <t xml:space="preserve"> Vc et Fz fournis par les fournisseurs de matières, fournisseurs fraises ou valeurs usuelles.</t>
  </si>
  <si>
    <t xml:space="preserve">"n" max de votre machine :</t>
  </si>
  <si>
    <t xml:space="preserve">tr/min</t>
  </si>
  <si>
    <t xml:space="preserve">"Vf" max de votre machine :</t>
  </si>
  <si>
    <t xml:space="preserve">mm/min</t>
  </si>
  <si>
    <t xml:space="preserve">Calcul de "n"</t>
  </si>
  <si>
    <t xml:space="preserve">Calcul de "Vf"</t>
  </si>
  <si>
    <t xml:space="preserve">Vc (m/min)</t>
  </si>
  <si>
    <t xml:space="preserve">n (tr/min)</t>
  </si>
  <si>
    <t xml:space="preserve">d (mm)</t>
  </si>
  <si>
    <t xml:space="preserve">Fz (mm/dent)</t>
  </si>
  <si>
    <t xml:space="preserve">Z</t>
  </si>
  <si>
    <t xml:space="preserve">Vf (mm/min)</t>
  </si>
  <si>
    <t xml:space="preserve">Vf (mm/s)</t>
  </si>
  <si>
    <t xml:space="preserve">Outil n°2 :</t>
  </si>
  <si>
    <t xml:space="preserve">Outil n°3 :</t>
  </si>
  <si>
    <t xml:space="preserve">Déterminer la vitesse de rotation de l'outil (n)
ainsi que la vitesse d'avance en matière (Vf).
Avec VC, d, Fz et Z.</t>
  </si>
  <si>
    <t xml:space="preserve">Déterminer la vitesse de coupe (VC) ainsi que la vitesse d'avance (Vf).
Avec d, Fz Z et n.</t>
  </si>
  <si>
    <t xml:space="preserve">Notations</t>
  </si>
  <si>
    <t xml:space="preserve">Formules de base</t>
  </si>
  <si>
    <t xml:space="preserve">n = vitesse rotation de l'outil (en tr/min)</t>
  </si>
  <si>
    <t xml:space="preserve">→</t>
  </si>
  <si>
    <t xml:space="preserve">n = (1000 * Vc) / (pi * d)</t>
  </si>
  <si>
    <t xml:space="preserve">Vc = vitesse de coupe (en m/min)</t>
  </si>
  <si>
    <t xml:space="preserve">Vc = (d * pi * n) / (1000)</t>
  </si>
  <si>
    <t xml:space="preserve">Fz = avance par dent (mm/dent)</t>
  </si>
  <si>
    <t xml:space="preserve">Fz = Vf / (Z * n)</t>
  </si>
  <si>
    <t xml:space="preserve">Vf = avance en matière (mm/min)</t>
  </si>
  <si>
    <t xml:space="preserve">Vf = n * Fz * Z</t>
  </si>
  <si>
    <t xml:space="preserve">d = diamètre de coupe de l'outil (mm)</t>
  </si>
  <si>
    <t xml:space="preserve">Z = nombre de dents </t>
  </si>
  <si>
    <t xml:space="preserve">Métrique / Impérial
Vocabulaire et conversion</t>
  </si>
  <si>
    <t xml:space="preserve">Métrique</t>
  </si>
  <si>
    <t xml:space="preserve">Impérial</t>
  </si>
  <si>
    <t xml:space="preserve">Vitesse de coupe "VC" en m/min</t>
  </si>
  <si>
    <t xml:space="preserve">Surface feet per minute "SFM"</t>
  </si>
  <si>
    <t xml:space="preserve">è</t>
  </si>
  <si>
    <t xml:space="preserve">ç</t>
  </si>
  <si>
    <t xml:space="preserve">Vitesse d'avance "Vf" en mm/min</t>
  </si>
  <si>
    <t xml:space="preserve">Feed Rate "Inch Per Minute (IPM)"</t>
  </si>
  <si>
    <t xml:space="preserve">Avance par dent "Fz" en mm/dent</t>
  </si>
  <si>
    <t xml:space="preserve">Chip load in "Inch Per Tooth (IPT)"</t>
  </si>
  <si>
    <t xml:space="preserve">Vitesse de rotation de l'outil "n" en Tr/min</t>
  </si>
  <si>
    <t xml:space="preserve">çè</t>
  </si>
  <si>
    <t xml:space="preserve">Revolutions per Minute (RPM)</t>
  </si>
  <si>
    <t xml:space="preserve">Mode d'emploi</t>
  </si>
  <si>
    <r>
      <rPr>
        <b val="true"/>
        <u val="single"/>
        <sz val="11"/>
        <color rgb="FF000000"/>
        <rFont val="Arial"/>
        <family val="2"/>
      </rPr>
      <t xml:space="preserve">Important : les outils CncFraises sont proposés à titre indicatif.
</t>
    </r>
    <r>
      <rPr>
        <sz val="11"/>
        <color rgb="FF000000"/>
        <rFont val="Arial"/>
        <family val="2"/>
      </rPr>
      <t xml:space="preserve">Toutes les informations contenues et/ou calculées ne constituent, en aucun cas, un engagement contractuel de la part de CncFraises.
Ce document est le vôtre, si vous constatez une erreur ou si vous souhaitez une amélioration, n'hésitez pas à me remonter l'information par mail pour en faire profiter toute la communauté CncFraises.</t>
    </r>
  </si>
  <si>
    <r>
      <rPr>
        <b val="true"/>
        <sz val="11"/>
        <color rgb="FF000000"/>
        <rFont val="Arial"/>
        <family val="2"/>
      </rPr>
      <t xml:space="preserve">« La différence entre la théorie et la pratique, c’est qu’en théorie, il n’y a pas de différence entre la théorie et la pratique, mais qu’en pratique, il y en a une. »
</t>
    </r>
    <r>
      <rPr>
        <sz val="11"/>
        <color rgb="FF000000"/>
        <rFont val="Arial"/>
        <family val="2"/>
      </rPr>
      <t xml:space="preserve">Jan Van de Sneptscheut</t>
    </r>
  </si>
  <si>
    <r>
      <rPr>
        <b val="true"/>
        <u val="single"/>
        <sz val="10"/>
        <color rgb="FF000000"/>
        <rFont val="Arial"/>
        <family val="2"/>
      </rPr>
      <t xml:space="preserve">Paramètres à saisir</t>
    </r>
    <r>
      <rPr>
        <sz val="10"/>
        <color rgb="FF000000"/>
        <rFont val="Arial"/>
        <family val="2"/>
      </rPr>
      <t xml:space="preserve"> : cellule en jaune fluo, police caractère gras de couleur bleue.</t>
    </r>
  </si>
  <si>
    <r>
      <rPr>
        <b val="true"/>
        <u val="single"/>
        <sz val="10"/>
        <color rgb="FF000000"/>
        <rFont val="Arial"/>
        <family val="2"/>
      </rPr>
      <t xml:space="preserve">Résultats</t>
    </r>
    <r>
      <rPr>
        <sz val="10"/>
        <color rgb="FF000000"/>
        <rFont val="Arial"/>
        <family val="2"/>
      </rPr>
      <t xml:space="preserve"> -&gt; cellule grise, police de caractère en gras de couleur noire (sauf pour l'outil 1)</t>
    </r>
  </si>
  <si>
    <t xml:space="preserve">Outil n° 1</t>
  </si>
  <si>
    <r>
      <rPr>
        <b val="true"/>
        <sz val="11"/>
        <color rgb="FF000000"/>
        <rFont val="Arial"/>
        <family val="2"/>
      </rPr>
      <t xml:space="preserve">Calcul de la vitesse de rotation de l'outil (n) ainsi que la vitesse d'avance en matière (Vf).
</t>
    </r>
    <r>
      <rPr>
        <sz val="11"/>
        <color rgb="FF000000"/>
        <rFont val="Arial"/>
        <family val="2"/>
      </rPr>
      <t xml:space="preserve">Pour cet outil, il est possible de renseigner les valeurs maximales de "n" et "Vf" de votre machine (n'hésitez pas à garder une marge légèrement revue à la baisse).
Ces valeurs permettent de signaler qu'un paramètre calculé est supérieur aux limites de votre machine, les cellules de résultats seront sur fond "vert" ou "rouge" selon les résultats des calculs.
Ces valeurs sont liées à votre machine, à sa rigidité, puissance, ...
Exemple : pour une machine "Hobby" (profilé alu, rigidité moyenne) équipée d'une broche Mafell, de vis à billes avec moteurs pas à pas traditionnels servis par une électronique correcte :
"n" max : 25.000 tr/min (données techniques Mafell)
"Vf" max : 4000 mm/min à vide
</t>
    </r>
    <r>
      <rPr>
        <b val="true"/>
        <sz val="11"/>
        <color rgb="FF000000"/>
        <rFont val="Arial"/>
        <family val="2"/>
      </rPr>
      <t xml:space="preserve">
</t>
    </r>
    <r>
      <rPr>
        <u val="single"/>
        <sz val="11"/>
        <color rgb="FF000000"/>
        <rFont val="Arial"/>
        <family val="2"/>
      </rPr>
      <t xml:space="preserve">On réduit ces paramètres de 20 % (environ) :
</t>
    </r>
    <r>
      <rPr>
        <sz val="11"/>
        <color rgb="FF000000"/>
        <rFont val="Arial"/>
        <family val="2"/>
      </rPr>
      <t xml:space="preserve">"n" max = 21.000 tr/min -&gt; à saisir dans la case E8
"Vf" : 3400 mm/min -&gt; -&gt; à saisir dans la case E9
</t>
    </r>
    <r>
      <rPr>
        <b val="true"/>
        <sz val="11"/>
        <color rgb="FF000000"/>
        <rFont val="Arial"/>
        <family val="2"/>
      </rPr>
      <t xml:space="preserve">
</t>
    </r>
    <r>
      <rPr>
        <b val="true"/>
        <u val="single"/>
        <sz val="11"/>
        <color rgb="FF000000"/>
        <rFont val="Arial"/>
        <family val="2"/>
      </rPr>
      <t xml:space="preserve">Pour obtenir "n" et "Vf", il faut fournir à l'outil deux paramètres : Vc (vitesse de coupe) et Fz (avance par dent) :
</t>
    </r>
    <r>
      <rPr>
        <sz val="11"/>
        <color rgb="FF000000"/>
        <rFont val="Arial"/>
        <family val="2"/>
      </rPr>
      <t xml:space="preserve">- Vc (la vitesse de coupe) est fournie par les fabricant de matière (abaque) ou on utilise une valeur "usuelle".
- Fz (avance par dent) est fournie par le fabricant de la fraise (abaque) ou on utilise une valeur "usuelle".
</t>
    </r>
    <r>
      <rPr>
        <b val="true"/>
        <sz val="11"/>
        <color rgb="FF000000"/>
        <rFont val="Arial"/>
        <family val="2"/>
      </rPr>
      <t xml:space="preserve">
</t>
    </r>
    <r>
      <rPr>
        <sz val="11"/>
        <color rgb="FF000000"/>
        <rFont val="Arial"/>
        <family val="2"/>
      </rPr>
      <t xml:space="preserve">Exemple :
Un fabricant d'aluminium donne une vitesse de coupe (VC) de </t>
    </r>
    <r>
      <rPr>
        <u val="single"/>
        <sz val="11"/>
        <color rgb="FF000000"/>
        <rFont val="Arial"/>
        <family val="2"/>
      </rPr>
      <t xml:space="preserve">200 M/min</t>
    </r>
    <r>
      <rPr>
        <sz val="11"/>
        <color rgb="FF000000"/>
        <rFont val="Arial"/>
        <family val="2"/>
      </rPr>
      <t xml:space="preserve"> pour sa nuance d'aluminium 2017A.
Le fabricant d'une fraise 1 dent d'un diamètre de coupe de 3 mm carbure donne une plage d'avance par dent (Fz) pour l'alu de 0.01 à </t>
    </r>
    <r>
      <rPr>
        <u val="single"/>
        <sz val="11"/>
        <color rgb="FF000000"/>
        <rFont val="Arial"/>
        <family val="2"/>
      </rPr>
      <t xml:space="preserve">0.02</t>
    </r>
    <r>
      <rPr>
        <sz val="11"/>
        <color rgb="FF000000"/>
        <rFont val="Arial"/>
        <family val="2"/>
      </rPr>
      <t xml:space="preserve"> mm/dent.
</t>
    </r>
    <r>
      <rPr>
        <b val="true"/>
        <sz val="11"/>
        <color rgb="FF000000"/>
        <rFont val="Arial"/>
        <family val="2"/>
      </rPr>
      <t xml:space="preserve">
</t>
    </r>
    <r>
      <rPr>
        <sz val="11"/>
        <color rgb="FF000000"/>
        <rFont val="Arial"/>
        <family val="2"/>
      </rPr>
      <t xml:space="preserve">L'outil n° 1 affichera les résultats suivants :
n = 21221 tr/min
Vf = 424 mm/min</t>
    </r>
  </si>
  <si>
    <t xml:space="preserve">Outil n° 2</t>
  </si>
  <si>
    <r>
      <rPr>
        <b val="true"/>
        <sz val="11"/>
        <color rgb="FF000000"/>
        <rFont val="Arial"/>
        <family val="2"/>
      </rPr>
      <t xml:space="preserve">Calcul la vitesse de rotation de l'outil (n) ainsi que la vitesse d'avance en matière (Vf).
</t>
    </r>
    <r>
      <rPr>
        <sz val="11"/>
        <color rgb="FF000000"/>
        <rFont val="Arial"/>
        <family val="2"/>
      </rPr>
      <t xml:space="preserve">Calculs identiques à l'outil n°1, présentation des données différentes, plus rapide pour les fraiseurs chevronnés.
</t>
    </r>
    <r>
      <rPr>
        <u val="single"/>
        <sz val="11"/>
        <color rgb="FF000000"/>
        <rFont val="Arial"/>
        <family val="2"/>
      </rPr>
      <t xml:space="preserve">Paramètres à saisir :
</t>
    </r>
    <r>
      <rPr>
        <sz val="11"/>
        <color rgb="FF000000"/>
        <rFont val="Arial"/>
        <family val="2"/>
      </rPr>
      <t xml:space="preserve">- Vc (Vitesse de coupe en M/min)
- d (diamètre de l'outil en mm)
- Fz (Avance par dent en mm/dent)
- Z (Nombre de dent(s))</t>
    </r>
  </si>
  <si>
    <t xml:space="preserve">Outil n° 3</t>
  </si>
  <si>
    <r>
      <rPr>
        <b val="true"/>
        <sz val="11"/>
        <color rgb="FF000000"/>
        <rFont val="Arial"/>
        <family val="2"/>
      </rPr>
      <t xml:space="preserve">Outil n° 3 : Calcul de la vitesse de coupe (VC) ainsi que la vitesse d'avance (Vf).
</t>
    </r>
    <r>
      <rPr>
        <u val="single"/>
        <sz val="11"/>
        <color rgb="FF000000"/>
        <rFont val="Arial"/>
        <family val="2"/>
      </rPr>
      <t xml:space="preserve">Paramètres à saisir :
</t>
    </r>
    <r>
      <rPr>
        <sz val="11"/>
        <color rgb="FF000000"/>
        <rFont val="Arial"/>
        <family val="2"/>
      </rPr>
      <t xml:space="preserve">- d (diamètre de l'outil en mm)
- Fz (Avance par dent en mm/dent)
- Z (Nombre de dent(s))
- n (vitesse rotation de  l'outil en Tr/min)</t>
    </r>
  </si>
</sst>
</file>

<file path=xl/styles.xml><?xml version="1.0" encoding="utf-8"?>
<styleSheet xmlns="http://schemas.openxmlformats.org/spreadsheetml/2006/main">
  <numFmts count="5">
    <numFmt numFmtId="164" formatCode="General"/>
    <numFmt numFmtId="165" formatCode="0"/>
    <numFmt numFmtId="166" formatCode="0.00"/>
    <numFmt numFmtId="167" formatCode="0.000"/>
    <numFmt numFmtId="168" formatCode="General"/>
  </numFmts>
  <fonts count="22">
    <font>
      <sz val="11"/>
      <color rgb="FF000000"/>
      <name val="Calibri"/>
      <family val="2"/>
    </font>
    <font>
      <sz val="10"/>
      <name val="Arial"/>
      <family val="0"/>
    </font>
    <font>
      <sz val="10"/>
      <name val="Arial"/>
      <family val="0"/>
    </font>
    <font>
      <sz val="10"/>
      <name val="Arial"/>
      <family val="0"/>
    </font>
    <font>
      <sz val="11"/>
      <color rgb="FF000000"/>
      <name val="Arial"/>
      <family val="2"/>
    </font>
    <font>
      <b val="true"/>
      <sz val="18"/>
      <color rgb="FF000000"/>
      <name val="Arial"/>
      <family val="2"/>
    </font>
    <font>
      <sz val="10"/>
      <color rgb="FF000000"/>
      <name val="Arial"/>
      <family val="2"/>
    </font>
    <font>
      <b val="true"/>
      <sz val="11"/>
      <color rgb="FF000000"/>
      <name val="Arial"/>
      <family val="2"/>
    </font>
    <font>
      <sz val="11"/>
      <color rgb="FF92D050"/>
      <name val="Arial"/>
      <family val="2"/>
    </font>
    <font>
      <sz val="11"/>
      <color rgb="FFFFFFFF"/>
      <name val="Arial"/>
      <family val="2"/>
    </font>
    <font>
      <b val="true"/>
      <sz val="11"/>
      <color rgb="FF0070C0"/>
      <name val="Arial"/>
      <family val="2"/>
    </font>
    <font>
      <b val="true"/>
      <sz val="11"/>
      <name val="Arial"/>
      <family val="2"/>
    </font>
    <font>
      <sz val="11"/>
      <name val="Arial"/>
      <family val="2"/>
    </font>
    <font>
      <sz val="10"/>
      <color rgb="FF92D050"/>
      <name val="Arial"/>
      <family val="2"/>
    </font>
    <font>
      <i val="true"/>
      <sz val="11"/>
      <color rgb="FF000000"/>
      <name val="Arial"/>
      <family val="2"/>
    </font>
    <font>
      <b val="true"/>
      <sz val="11"/>
      <color rgb="FFFFFFFF"/>
      <name val="Arial"/>
      <family val="2"/>
    </font>
    <font>
      <sz val="14"/>
      <color rgb="FF000000"/>
      <name val="Arial"/>
      <family val="2"/>
    </font>
    <font>
      <b val="true"/>
      <sz val="14"/>
      <color rgb="FF000000"/>
      <name val="Arial"/>
      <family val="2"/>
    </font>
    <font>
      <sz val="11"/>
      <color rgb="FF000000"/>
      <name val="Wingdings"/>
      <family val="0"/>
      <charset val="2"/>
    </font>
    <font>
      <b val="true"/>
      <u val="single"/>
      <sz val="11"/>
      <color rgb="FF000000"/>
      <name val="Arial"/>
      <family val="2"/>
    </font>
    <font>
      <b val="true"/>
      <u val="single"/>
      <sz val="10"/>
      <color rgb="FF000000"/>
      <name val="Arial"/>
      <family val="2"/>
    </font>
    <font>
      <u val="single"/>
      <sz val="11"/>
      <color rgb="FF000000"/>
      <name val="Arial"/>
      <family val="2"/>
    </font>
  </fonts>
  <fills count="7">
    <fill>
      <patternFill patternType="none"/>
    </fill>
    <fill>
      <patternFill patternType="gray125"/>
    </fill>
    <fill>
      <patternFill patternType="solid">
        <fgColor rgb="FFFF0000"/>
        <bgColor rgb="FF993300"/>
      </patternFill>
    </fill>
    <fill>
      <patternFill patternType="solid">
        <fgColor rgb="FF000000"/>
        <bgColor rgb="FF003300"/>
      </patternFill>
    </fill>
    <fill>
      <patternFill patternType="solid">
        <fgColor rgb="FFFFFF00"/>
        <bgColor rgb="FFFFFF00"/>
      </patternFill>
    </fill>
    <fill>
      <patternFill patternType="solid">
        <fgColor rgb="FFD9D9D9"/>
        <bgColor rgb="FFC0C0C0"/>
      </patternFill>
    </fill>
    <fill>
      <patternFill patternType="solid">
        <fgColor rgb="FFFFFFFF"/>
        <bgColor rgb="FFFFFFCC"/>
      </patternFill>
    </fill>
  </fills>
  <borders count="24">
    <border diagonalUp="false" diagonalDown="false">
      <left/>
      <right/>
      <top/>
      <bottom/>
      <diagonal/>
    </border>
    <border diagonalUp="false" diagonalDown="false">
      <left style="medium"/>
      <right style="medium"/>
      <top style="medium"/>
      <bottom style="medium"/>
      <diagonal/>
    </border>
    <border diagonalUp="false" diagonalDown="false">
      <left/>
      <right/>
      <top/>
      <bottom style="thin"/>
      <diagonal/>
    </border>
    <border diagonalUp="false" diagonalDown="false">
      <left/>
      <right/>
      <top style="medium"/>
      <bottom/>
      <diagonal/>
    </border>
    <border diagonalUp="false" diagonalDown="false">
      <left style="thin"/>
      <right/>
      <top/>
      <bottom style="thin"/>
      <diagonal/>
    </border>
    <border diagonalUp="false" diagonalDown="false">
      <left style="thin"/>
      <right style="thin"/>
      <top style="thin"/>
      <bottom/>
      <diagonal/>
    </border>
    <border diagonalUp="false" diagonalDown="false">
      <left style="thin"/>
      <right style="thin"/>
      <top/>
      <bottom/>
      <diagonal/>
    </border>
    <border diagonalUp="false" diagonalDown="false">
      <left style="thin"/>
      <right/>
      <top/>
      <bottom/>
      <diagonal/>
    </border>
    <border diagonalUp="false" diagonalDown="false">
      <left/>
      <right style="thin"/>
      <top/>
      <bottom/>
      <diagonal/>
    </border>
    <border diagonalUp="false" diagonalDown="false">
      <left/>
      <right style="thin"/>
      <top/>
      <bottom style="thin"/>
      <diagonal/>
    </border>
    <border diagonalUp="false" diagonalDown="false">
      <left style="thin"/>
      <right/>
      <top style="thin"/>
      <bottom style="thin"/>
      <diagonal/>
    </border>
    <border diagonalUp="false" diagonalDown="false">
      <left/>
      <right/>
      <top style="thin"/>
      <bottom/>
      <diagonal/>
    </border>
    <border diagonalUp="false" diagonalDown="false">
      <left style="medium"/>
      <right style="medium"/>
      <top style="medium"/>
      <bottom style="thin"/>
      <diagonal/>
    </border>
    <border diagonalUp="false" diagonalDown="false">
      <left style="medium"/>
      <right style="medium"/>
      <top style="thin"/>
      <bottom style="thin"/>
      <diagonal/>
    </border>
    <border diagonalUp="false" diagonalDown="false">
      <left style="medium"/>
      <right style="medium"/>
      <top style="thin"/>
      <bottom style="medium"/>
      <diagonal/>
    </border>
    <border diagonalUp="false" diagonalDown="false">
      <left style="mediumDashDot"/>
      <right style="mediumDashDot"/>
      <top style="mediumDashDot"/>
      <bottom style="mediumDashDot"/>
      <diagonal/>
    </border>
    <border diagonalUp="false" diagonalDown="false">
      <left style="thin"/>
      <right style="thin"/>
      <top style="thin"/>
      <bottom style="thin"/>
      <diagonal/>
    </border>
    <border diagonalUp="false" diagonalDown="false">
      <left style="medium"/>
      <right style="medium"/>
      <top style="medium"/>
      <bottom/>
      <diagonal/>
    </border>
    <border diagonalUp="false" diagonalDown="false">
      <left style="medium"/>
      <right/>
      <top/>
      <bottom style="medium"/>
      <diagonal/>
    </border>
    <border diagonalUp="false" diagonalDown="false">
      <left/>
      <right/>
      <top/>
      <bottom style="medium"/>
      <diagonal/>
    </border>
    <border diagonalUp="false" diagonalDown="false">
      <left style="medium"/>
      <right style="medium"/>
      <top/>
      <bottom style="medium"/>
      <diagonal/>
    </border>
    <border diagonalUp="false" diagonalDown="false">
      <left/>
      <right style="medium"/>
      <top/>
      <bottom/>
      <diagonal/>
    </border>
    <border diagonalUp="false" diagonalDown="false">
      <left/>
      <right style="medium"/>
      <top style="medium"/>
      <bottom/>
      <diagonal/>
    </border>
    <border diagonalUp="false" diagonalDown="false">
      <left/>
      <right style="medium"/>
      <top/>
      <bottom style="mediu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7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center" vertical="center" textRotation="0" wrapText="false" indent="0" shrinkToFit="false"/>
      <protection locked="true" hidden="false"/>
    </xf>
    <xf numFmtId="164" fontId="4" fillId="0" borderId="2" xfId="0" applyFont="true" applyBorder="true" applyAlignment="false" applyProtection="false">
      <alignment horizontal="general" vertical="bottom" textRotation="0" wrapText="false" indent="0" shrinkToFit="false"/>
      <protection locked="true" hidden="false"/>
    </xf>
    <xf numFmtId="164" fontId="6" fillId="0" borderId="3" xfId="0" applyFont="true" applyBorder="true" applyAlignment="true" applyProtection="false">
      <alignment horizontal="right" vertical="bottom" textRotation="0" wrapText="false" indent="0" shrinkToFit="false"/>
      <protection locked="true" hidden="false"/>
    </xf>
    <xf numFmtId="164" fontId="7" fillId="2" borderId="4" xfId="0" applyFont="true" applyBorder="true" applyAlignment="false" applyProtection="false">
      <alignment horizontal="general" vertical="bottom" textRotation="0" wrapText="false" indent="0" shrinkToFit="false"/>
      <protection locked="true" hidden="false"/>
    </xf>
    <xf numFmtId="164" fontId="4" fillId="0" borderId="4" xfId="0" applyFont="true" applyBorder="true" applyAlignment="false" applyProtection="false">
      <alignment horizontal="general" vertical="bottom" textRotation="0" wrapText="false" indent="0" shrinkToFit="false"/>
      <protection locked="true" hidden="false"/>
    </xf>
    <xf numFmtId="164" fontId="8" fillId="3" borderId="5" xfId="0" applyFont="true" applyBorder="true" applyAlignment="true" applyProtection="false">
      <alignment horizontal="center" vertical="bottom" textRotation="0" wrapText="false" indent="0" shrinkToFit="false"/>
      <protection locked="true" hidden="false"/>
    </xf>
    <xf numFmtId="164" fontId="9" fillId="3" borderId="6" xfId="0" applyFont="true" applyBorder="true" applyAlignment="true" applyProtection="false">
      <alignment horizontal="center" vertical="bottom" textRotation="0" wrapText="false" indent="0" shrinkToFit="false"/>
      <protection locked="true" hidden="false"/>
    </xf>
    <xf numFmtId="164" fontId="4" fillId="0" borderId="7" xfId="0" applyFont="true" applyBorder="true" applyAlignment="true" applyProtection="false">
      <alignment horizontal="center" vertical="bottom" textRotation="0" wrapText="false" indent="0" shrinkToFit="false"/>
      <protection locked="true" hidden="false"/>
    </xf>
    <xf numFmtId="164" fontId="4" fillId="0" borderId="0" xfId="0" applyFont="true" applyBorder="true" applyAlignment="true" applyProtection="false">
      <alignment horizontal="center" vertical="bottom" textRotation="0" wrapText="false" indent="0" shrinkToFit="false"/>
      <protection locked="true" hidden="false"/>
    </xf>
    <xf numFmtId="164" fontId="4" fillId="0" borderId="0" xfId="0" applyFont="true" applyBorder="true" applyAlignment="false" applyProtection="false">
      <alignment horizontal="general" vertical="bottom" textRotation="0" wrapText="false" indent="0" shrinkToFit="false"/>
      <protection locked="true" hidden="false"/>
    </xf>
    <xf numFmtId="164" fontId="4" fillId="0" borderId="8" xfId="0" applyFont="true" applyBorder="true" applyAlignment="false" applyProtection="false">
      <alignment horizontal="general" vertical="bottom" textRotation="0" wrapText="false" indent="0" shrinkToFit="false"/>
      <protection locked="true" hidden="false"/>
    </xf>
    <xf numFmtId="164" fontId="4" fillId="0" borderId="7" xfId="0" applyFont="true" applyBorder="true" applyAlignment="true" applyProtection="false">
      <alignment horizontal="left" vertical="bottom" textRotation="0" wrapText="false" indent="0" shrinkToFit="false"/>
      <protection locked="true" hidden="false"/>
    </xf>
    <xf numFmtId="164" fontId="10" fillId="4" borderId="0" xfId="0" applyFont="true" applyBorder="true" applyAlignment="true" applyProtection="false">
      <alignment horizontal="center" vertical="bottom" textRotation="0" wrapText="false" indent="0" shrinkToFit="false"/>
      <protection locked="true" hidden="false"/>
    </xf>
    <xf numFmtId="164" fontId="4" fillId="0" borderId="0" xfId="0" applyFont="true" applyBorder="true" applyAlignment="true" applyProtection="false">
      <alignment horizontal="left" vertical="bottom" textRotation="0" wrapText="false" indent="0" shrinkToFit="false"/>
      <protection locked="true" hidden="false"/>
    </xf>
    <xf numFmtId="164" fontId="11" fillId="5" borderId="5" xfId="0" applyFont="true" applyBorder="true" applyAlignment="true" applyProtection="false">
      <alignment horizontal="center" vertical="bottom" textRotation="0" wrapText="false" indent="0" shrinkToFit="false"/>
      <protection locked="true" hidden="false"/>
    </xf>
    <xf numFmtId="164" fontId="12" fillId="0" borderId="0" xfId="0" applyFont="true" applyBorder="true" applyAlignment="true" applyProtection="false">
      <alignment horizontal="general" vertical="bottom" textRotation="0" wrapText="false" indent="0" shrinkToFit="false"/>
      <protection locked="true" hidden="false"/>
    </xf>
    <xf numFmtId="164" fontId="10" fillId="4" borderId="8" xfId="0" applyFont="true" applyBorder="true" applyAlignment="true" applyProtection="false">
      <alignment horizontal="center" vertical="bottom" textRotation="0" wrapText="false" indent="0" shrinkToFit="false"/>
      <protection locked="true" hidden="false"/>
    </xf>
    <xf numFmtId="165" fontId="10" fillId="4" borderId="8" xfId="0" applyFont="true" applyBorder="true" applyAlignment="true" applyProtection="false">
      <alignment horizontal="center" vertical="bottom" textRotation="0" wrapText="false" indent="0" shrinkToFit="false"/>
      <protection locked="true" hidden="false"/>
    </xf>
    <xf numFmtId="166" fontId="10" fillId="4" borderId="8" xfId="0" applyFont="true" applyBorder="true" applyAlignment="true" applyProtection="false">
      <alignment horizontal="center" vertical="bottom" textRotation="0" wrapText="false" indent="0" shrinkToFit="false"/>
      <protection locked="true" hidden="false"/>
    </xf>
    <xf numFmtId="167" fontId="10" fillId="4" borderId="8" xfId="0" applyFont="true" applyBorder="true" applyAlignment="true" applyProtection="false">
      <alignment horizontal="center" vertical="bottom" textRotation="0" wrapText="false" indent="0" shrinkToFit="false"/>
      <protection locked="true" hidden="false"/>
    </xf>
    <xf numFmtId="164" fontId="4" fillId="0" borderId="4" xfId="0" applyFont="true" applyBorder="true" applyAlignment="true" applyProtection="false">
      <alignment horizontal="center" vertical="bottom" textRotation="0" wrapText="false" indent="0" shrinkToFit="false"/>
      <protection locked="true" hidden="false"/>
    </xf>
    <xf numFmtId="164" fontId="4" fillId="0" borderId="2" xfId="0" applyFont="true" applyBorder="true" applyAlignment="true" applyProtection="false">
      <alignment horizontal="center" vertical="bottom" textRotation="0" wrapText="false" indent="0" shrinkToFit="false"/>
      <protection locked="true" hidden="false"/>
    </xf>
    <xf numFmtId="164" fontId="7" fillId="0" borderId="2" xfId="0" applyFont="true" applyBorder="true" applyAlignment="true" applyProtection="false">
      <alignment horizontal="center" vertical="bottom" textRotation="0" wrapText="false" indent="0" shrinkToFit="false"/>
      <protection locked="true" hidden="false"/>
    </xf>
    <xf numFmtId="165" fontId="7" fillId="0" borderId="9" xfId="0" applyFont="true" applyBorder="true" applyAlignment="true" applyProtection="false">
      <alignment horizontal="center" vertical="bottom" textRotation="0" wrapText="false" indent="0" shrinkToFit="false"/>
      <protection locked="true" hidden="false"/>
    </xf>
    <xf numFmtId="165" fontId="4" fillId="0" borderId="9" xfId="0" applyFont="true" applyBorder="true" applyAlignment="true" applyProtection="false">
      <alignment horizontal="center" vertical="bottom" textRotation="0" wrapText="false" indent="0" shrinkToFit="false"/>
      <protection locked="true" hidden="false"/>
    </xf>
    <xf numFmtId="164" fontId="12" fillId="0" borderId="0" xfId="0" applyFont="true" applyBorder="true" applyAlignment="true" applyProtection="false">
      <alignment horizontal="left" vertical="bottom" textRotation="0" wrapText="false" indent="0" shrinkToFit="false"/>
      <protection locked="true" hidden="false"/>
    </xf>
    <xf numFmtId="164" fontId="12" fillId="0" borderId="0" xfId="0" applyFont="true" applyBorder="false" applyAlignment="true" applyProtection="false">
      <alignment horizontal="left" vertical="bottom" textRotation="0" wrapText="false" indent="0" shrinkToFit="false"/>
      <protection locked="true" hidden="false"/>
    </xf>
    <xf numFmtId="164" fontId="12" fillId="0" borderId="2" xfId="0" applyFont="true" applyBorder="true" applyAlignment="true" applyProtection="false">
      <alignment horizontal="left" vertical="bottom" textRotation="0" wrapText="false" indent="0" shrinkToFit="false"/>
      <protection locked="true" hidden="false"/>
    </xf>
    <xf numFmtId="164" fontId="11" fillId="2" borderId="10" xfId="0" applyFont="true" applyBorder="true" applyAlignment="true" applyProtection="false">
      <alignment horizontal="left" vertical="bottom" textRotation="0" wrapText="false" indent="0" shrinkToFit="false"/>
      <protection locked="true" hidden="false"/>
    </xf>
    <xf numFmtId="164" fontId="12" fillId="0" borderId="4" xfId="0" applyFont="true" applyBorder="true" applyAlignment="true" applyProtection="false">
      <alignment horizontal="left" vertical="bottom" textRotation="0" wrapText="false" indent="0" shrinkToFit="false"/>
      <protection locked="true" hidden="false"/>
    </xf>
    <xf numFmtId="164" fontId="13" fillId="3" borderId="5" xfId="0" applyFont="true" applyBorder="true" applyAlignment="true" applyProtection="false">
      <alignment horizontal="center" vertical="top" textRotation="0" wrapText="true" indent="0" shrinkToFit="false"/>
      <protection locked="true" hidden="false"/>
    </xf>
    <xf numFmtId="164" fontId="9" fillId="6" borderId="7" xfId="0" applyFont="true" applyBorder="true" applyAlignment="true" applyProtection="false">
      <alignment horizontal="general" vertical="bottom" textRotation="0" wrapText="false" indent="0" shrinkToFit="false"/>
      <protection locked="true" hidden="false"/>
    </xf>
    <xf numFmtId="164" fontId="4" fillId="0" borderId="7" xfId="0" applyFont="true" applyBorder="true" applyAlignment="false" applyProtection="false">
      <alignment horizontal="general" vertical="bottom" textRotation="0" wrapText="false" indent="0" shrinkToFit="false"/>
      <protection locked="true" hidden="false"/>
    </xf>
    <xf numFmtId="164" fontId="9" fillId="6" borderId="7" xfId="0" applyFont="true" applyBorder="true" applyAlignment="true" applyProtection="false">
      <alignment horizontal="center" vertical="bottom" textRotation="0" wrapText="false" indent="0" shrinkToFit="false"/>
      <protection locked="true" hidden="false"/>
    </xf>
    <xf numFmtId="164" fontId="12" fillId="0" borderId="6" xfId="0" applyFont="true" applyBorder="true" applyAlignment="true" applyProtection="false">
      <alignment horizontal="left" vertical="bottom" textRotation="0" wrapText="false" indent="0" shrinkToFit="false"/>
      <protection locked="true" hidden="false"/>
    </xf>
    <xf numFmtId="165" fontId="7" fillId="5" borderId="0" xfId="0" applyFont="true" applyBorder="true" applyAlignment="true" applyProtection="false">
      <alignment horizontal="center" vertical="bottom" textRotation="0" wrapText="false" indent="0" shrinkToFit="false"/>
      <protection locked="true" hidden="false"/>
    </xf>
    <xf numFmtId="164" fontId="12" fillId="0" borderId="7" xfId="0" applyFont="true" applyBorder="true" applyAlignment="true" applyProtection="false">
      <alignment horizontal="left" vertical="bottom" textRotation="0" wrapText="false" indent="0" shrinkToFit="false"/>
      <protection locked="true" hidden="false"/>
    </xf>
    <xf numFmtId="164" fontId="14" fillId="0" borderId="7" xfId="0" applyFont="true" applyBorder="true" applyAlignment="true" applyProtection="false">
      <alignment horizontal="center" vertical="bottom" textRotation="0" wrapText="false" indent="0" shrinkToFit="false"/>
      <protection locked="true" hidden="false"/>
    </xf>
    <xf numFmtId="164" fontId="12" fillId="0" borderId="0" xfId="0" applyFont="true" applyBorder="true" applyAlignment="true" applyProtection="false">
      <alignment horizontal="center" vertical="bottom" textRotation="0" wrapText="false" indent="0" shrinkToFit="false"/>
      <protection locked="true" hidden="false"/>
    </xf>
    <xf numFmtId="165" fontId="11" fillId="5" borderId="0" xfId="0" applyFont="true" applyBorder="true" applyAlignment="true" applyProtection="false">
      <alignment horizontal="center" vertical="bottom" textRotation="0" wrapText="false" indent="0" shrinkToFit="false"/>
      <protection locked="true" hidden="false"/>
    </xf>
    <xf numFmtId="164" fontId="12" fillId="0" borderId="7" xfId="0" applyFont="true" applyBorder="true" applyAlignment="true" applyProtection="false">
      <alignment horizontal="center" vertical="bottom" textRotation="0" wrapText="false" indent="0" shrinkToFit="false"/>
      <protection locked="true" hidden="false"/>
    </xf>
    <xf numFmtId="164" fontId="12" fillId="0" borderId="4" xfId="0" applyFont="true" applyBorder="true" applyAlignment="true" applyProtection="false">
      <alignment horizontal="center" vertical="bottom" textRotation="0" wrapText="false" indent="0" shrinkToFit="false"/>
      <protection locked="true" hidden="false"/>
    </xf>
    <xf numFmtId="165" fontId="11" fillId="5" borderId="9" xfId="0" applyFont="true" applyBorder="true" applyAlignment="true" applyProtection="false">
      <alignment horizontal="center" vertical="bottom" textRotation="0" wrapText="false" indent="0" shrinkToFit="false"/>
      <protection locked="true" hidden="false"/>
    </xf>
    <xf numFmtId="164" fontId="4" fillId="0" borderId="11" xfId="0" applyFont="true" applyBorder="tru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center" vertical="bottom" textRotation="0" wrapText="false" indent="0" shrinkToFit="false"/>
      <protection locked="true" hidden="false"/>
    </xf>
    <xf numFmtId="164" fontId="15" fillId="3" borderId="12" xfId="0" applyFont="true" applyBorder="true" applyAlignment="true" applyProtection="false">
      <alignment horizontal="left" vertical="bottom" textRotation="0" wrapText="false" indent="0" shrinkToFit="false"/>
      <protection locked="true" hidden="false"/>
    </xf>
    <xf numFmtId="164" fontId="4" fillId="0" borderId="13" xfId="0" applyFont="true" applyBorder="true" applyAlignment="true" applyProtection="false">
      <alignment horizontal="left" vertical="bottom" textRotation="0" wrapText="false" indent="0" shrinkToFit="false"/>
      <protection locked="true" hidden="false"/>
    </xf>
    <xf numFmtId="164" fontId="7" fillId="0" borderId="0" xfId="0" applyFont="true" applyBorder="false" applyAlignment="true" applyProtection="false">
      <alignment horizontal="center" vertical="bottom" textRotation="0" wrapText="false" indent="0" shrinkToFit="false"/>
      <protection locked="true" hidden="false"/>
    </xf>
    <xf numFmtId="164" fontId="4" fillId="0" borderId="14" xfId="0" applyFont="true" applyBorder="true" applyAlignment="true" applyProtection="false">
      <alignment horizontal="left" vertical="bottom" textRotation="0" wrapText="false" indent="0" shrinkToFit="false"/>
      <protection locked="true" hidden="false"/>
    </xf>
    <xf numFmtId="164" fontId="4" fillId="0" borderId="3" xfId="0" applyFont="true" applyBorder="true" applyAlignment="true" applyProtection="false">
      <alignment horizontal="left" vertical="bottom" textRotation="0" wrapText="fals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16" fillId="0" borderId="0" xfId="0" applyFont="true" applyBorder="true" applyAlignment="true" applyProtection="false">
      <alignment horizontal="general" vertical="center" textRotation="0" wrapText="false" indent="0" shrinkToFit="false"/>
      <protection locked="true" hidden="false"/>
    </xf>
    <xf numFmtId="164" fontId="17" fillId="0" borderId="0" xfId="0" applyFont="true" applyBorder="true" applyAlignment="true" applyProtection="false">
      <alignment horizontal="center" vertical="center" textRotation="0" wrapText="false" indent="0" shrinkToFit="false"/>
      <protection locked="true" hidden="false"/>
    </xf>
    <xf numFmtId="164" fontId="15" fillId="3" borderId="0" xfId="0" applyFont="true" applyBorder="true" applyAlignment="true" applyProtection="false">
      <alignment horizontal="center" vertical="bottom" textRotation="0" wrapText="false" indent="0" shrinkToFit="false"/>
      <protection locked="true" hidden="false"/>
    </xf>
    <xf numFmtId="164" fontId="18" fillId="0" borderId="0" xfId="0" applyFont="true" applyBorder="false" applyAlignment="true" applyProtection="false">
      <alignment horizontal="center" vertical="bottom" textRotation="0" wrapText="false" indent="0" shrinkToFit="false"/>
      <protection locked="true" hidden="false"/>
    </xf>
    <xf numFmtId="168" fontId="7" fillId="5" borderId="0" xfId="0" applyFont="true" applyBorder="true" applyAlignment="true" applyProtection="false">
      <alignment horizontal="center" vertical="bottom" textRotation="0" wrapText="false" indent="0" shrinkToFit="false"/>
      <protection locked="true" hidden="false"/>
    </xf>
    <xf numFmtId="167" fontId="10" fillId="4" borderId="0" xfId="0" applyFont="true" applyBorder="true" applyAlignment="true" applyProtection="false">
      <alignment horizontal="center" vertical="bottom" textRotation="0" wrapText="false" indent="0" shrinkToFit="false"/>
      <protection locked="true" hidden="false"/>
    </xf>
    <xf numFmtId="167" fontId="7" fillId="5" borderId="0" xfId="0" applyFont="true" applyBorder="true" applyAlignment="true" applyProtection="false">
      <alignment horizontal="center" vertical="bottom" textRotation="0" wrapText="false" indent="0" shrinkToFit="false"/>
      <protection locked="true" hidden="false"/>
    </xf>
    <xf numFmtId="164" fontId="6" fillId="0" borderId="0" xfId="0" applyFont="true" applyBorder="true" applyAlignment="true" applyProtection="false">
      <alignment horizontal="right" vertical="bottom" textRotation="0" wrapText="false" indent="0" shrinkToFit="false"/>
      <protection locked="true" hidden="false"/>
    </xf>
    <xf numFmtId="164" fontId="4" fillId="0" borderId="0" xfId="0" applyFont="true" applyBorder="false" applyAlignment="true" applyProtection="false">
      <alignment horizontal="general" vertical="top" textRotation="0" wrapText="true" indent="0" shrinkToFit="false"/>
      <protection locked="true" hidden="false"/>
    </xf>
    <xf numFmtId="164" fontId="19" fillId="0" borderId="15" xfId="0" applyFont="true" applyBorder="true" applyAlignment="true" applyProtection="false">
      <alignment horizontal="left" vertical="center" textRotation="0" wrapText="true" indent="0" shrinkToFit="false"/>
      <protection locked="true" hidden="false"/>
    </xf>
    <xf numFmtId="164" fontId="4" fillId="0" borderId="0" xfId="0" applyFont="true" applyBorder="false" applyAlignment="true" applyProtection="false">
      <alignment horizontal="left" vertical="center" textRotation="0" wrapText="true" indent="0" shrinkToFit="false"/>
      <protection locked="true" hidden="false"/>
    </xf>
    <xf numFmtId="164" fontId="7" fillId="5" borderId="16" xfId="0" applyFont="true" applyBorder="true" applyAlignment="true" applyProtection="false">
      <alignment horizontal="center" vertical="center" textRotation="0" wrapText="true" indent="0" shrinkToFit="false"/>
      <protection locked="true" hidden="false"/>
    </xf>
    <xf numFmtId="164" fontId="4" fillId="0" borderId="0" xfId="0" applyFont="true" applyBorder="true" applyAlignment="true" applyProtection="false">
      <alignment horizontal="general" vertical="center" textRotation="0" wrapText="false" indent="0" shrinkToFit="false"/>
      <protection locked="true" hidden="false"/>
    </xf>
    <xf numFmtId="164" fontId="20" fillId="0" borderId="0" xfId="0" applyFont="true" applyBorder="true" applyAlignment="true" applyProtection="false">
      <alignment horizontal="right" vertical="center" textRotation="0" wrapText="false" indent="0" shrinkToFit="false"/>
      <protection locked="true" hidden="false"/>
    </xf>
    <xf numFmtId="164" fontId="10" fillId="4" borderId="0" xfId="0" applyFont="true" applyBorder="false" applyAlignment="true" applyProtection="false">
      <alignment horizontal="center" vertical="center" textRotation="0" wrapText="true" indent="0" shrinkToFit="false"/>
      <protection locked="true" hidden="false"/>
    </xf>
    <xf numFmtId="164" fontId="7" fillId="5" borderId="0" xfId="0" applyFont="true" applyBorder="false" applyAlignment="true" applyProtection="false">
      <alignment horizontal="center" vertical="center" textRotation="0" wrapText="true" indent="0" shrinkToFit="false"/>
      <protection locked="true" hidden="false"/>
    </xf>
    <xf numFmtId="164" fontId="7" fillId="2" borderId="17" xfId="0" applyFont="true" applyBorder="true" applyAlignment="false" applyProtection="false">
      <alignment horizontal="general" vertical="bottom" textRotation="0" wrapText="false" indent="0" shrinkToFit="false"/>
      <protection locked="true" hidden="false"/>
    </xf>
    <xf numFmtId="164" fontId="4" fillId="0" borderId="18" xfId="0" applyFont="true" applyBorder="true" applyAlignment="true" applyProtection="false">
      <alignment horizontal="general" vertical="top" textRotation="0" wrapText="true" indent="0" shrinkToFit="false"/>
      <protection locked="true" hidden="false"/>
    </xf>
    <xf numFmtId="164" fontId="4" fillId="0" borderId="19" xfId="0" applyFont="true" applyBorder="true" applyAlignment="true" applyProtection="false">
      <alignment horizontal="general" vertical="top" textRotation="0" wrapText="true" indent="0" shrinkToFit="false"/>
      <protection locked="true" hidden="false"/>
    </xf>
    <xf numFmtId="164" fontId="7" fillId="0" borderId="20" xfId="0" applyFont="true" applyBorder="true" applyAlignment="true" applyProtection="false">
      <alignment horizontal="left" vertical="center" textRotation="0" wrapText="true" indent="0" shrinkToFit="false"/>
      <protection locked="true" hidden="false"/>
    </xf>
    <xf numFmtId="164" fontId="4" fillId="0" borderId="21" xfId="0" applyFont="true" applyBorder="true" applyAlignment="false" applyProtection="false">
      <alignment horizontal="general" vertical="bottom" textRotation="0" wrapText="false" indent="0" shrinkToFit="false"/>
      <protection locked="true" hidden="false"/>
    </xf>
    <xf numFmtId="164" fontId="7" fillId="2" borderId="22" xfId="0" applyFont="true" applyBorder="true" applyAlignment="false" applyProtection="false">
      <alignment horizontal="general" vertical="bottom" textRotation="0" wrapText="false" indent="0" shrinkToFit="false"/>
      <protection locked="true" hidden="false"/>
    </xf>
    <xf numFmtId="164" fontId="4" fillId="0" borderId="18" xfId="0" applyFont="true" applyBorder="true" applyAlignment="false" applyProtection="false">
      <alignment horizontal="general" vertical="bottom" textRotation="0" wrapText="false" indent="0" shrinkToFit="false"/>
      <protection locked="true" hidden="false"/>
    </xf>
    <xf numFmtId="164" fontId="4" fillId="0" borderId="19" xfId="0" applyFont="true" applyBorder="true" applyAlignment="false" applyProtection="false">
      <alignment horizontal="general" vertical="bottom" textRotation="0" wrapText="false" indent="0" shrinkToFit="false"/>
      <protection locked="true" hidden="false"/>
    </xf>
    <xf numFmtId="164" fontId="7" fillId="0" borderId="23" xfId="0" applyFont="true" applyBorder="true" applyAlignment="true" applyProtection="false">
      <alignment horizontal="left"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1">
    <dxf>
      <font>
        <name val="Calibri"/>
        <family val="2"/>
        <color rgb="FF000000"/>
        <sz val="11"/>
      </font>
      <alignment horizontal="general" vertical="bottom" textRotation="0" wrapText="false" indent="0" shrinkToFit="false"/>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2D05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gif"/><Relationship Id="rId2" Type="http://schemas.openxmlformats.org/officeDocument/2006/relationships/image" Target="../media/image2.gif"/><Relationship Id="rId3" Type="http://schemas.openxmlformats.org/officeDocument/2006/relationships/image" Target="../media/image3.png"/>
</Relationships>
</file>

<file path=xl/drawings/_rels/drawing2.xml.rels><?xml version="1.0" encoding="UTF-8"?>
<Relationships xmlns="http://schemas.openxmlformats.org/package/2006/relationships"><Relationship Id="rId1" Type="http://schemas.openxmlformats.org/officeDocument/2006/relationships/image" Target="../media/image4.png"/>
</Relationships>
</file>

<file path=xl/drawings/_rels/drawing3.xml.rels><?xml version="1.0" encoding="UTF-8"?>
<Relationships xmlns="http://schemas.openxmlformats.org/package/2006/relationships"><Relationship Id="rId1" Type="http://schemas.openxmlformats.org/officeDocument/2006/relationships/image" Target="../media/image5.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238680</xdr:colOff>
      <xdr:row>11</xdr:row>
      <xdr:rowOff>114120</xdr:rowOff>
    </xdr:from>
    <xdr:to>
      <xdr:col>2</xdr:col>
      <xdr:colOff>599400</xdr:colOff>
      <xdr:row>14</xdr:row>
      <xdr:rowOff>73080</xdr:rowOff>
    </xdr:to>
    <xdr:pic>
      <xdr:nvPicPr>
        <xdr:cNvPr id="0" name="Image 2" descr="formule_n.gif"/>
        <xdr:cNvPicPr/>
      </xdr:nvPicPr>
      <xdr:blipFill>
        <a:blip r:embed="rId1"/>
        <a:stretch/>
      </xdr:blipFill>
      <xdr:spPr>
        <a:xfrm>
          <a:off x="519120" y="2676240"/>
          <a:ext cx="1166760" cy="484560"/>
        </a:xfrm>
        <a:prstGeom prst="rect">
          <a:avLst/>
        </a:prstGeom>
        <a:ln>
          <a:noFill/>
        </a:ln>
      </xdr:spPr>
    </xdr:pic>
    <xdr:clientData/>
  </xdr:twoCellAnchor>
  <xdr:twoCellAnchor editAs="oneCell">
    <xdr:from>
      <xdr:col>6</xdr:col>
      <xdr:colOff>191160</xdr:colOff>
      <xdr:row>12</xdr:row>
      <xdr:rowOff>62640</xdr:rowOff>
    </xdr:from>
    <xdr:to>
      <xdr:col>7</xdr:col>
      <xdr:colOff>561600</xdr:colOff>
      <xdr:row>13</xdr:row>
      <xdr:rowOff>38880</xdr:rowOff>
    </xdr:to>
    <xdr:pic>
      <xdr:nvPicPr>
        <xdr:cNvPr id="1" name="Image 4" descr="CodeCogsEqn(2).gif"/>
        <xdr:cNvPicPr/>
      </xdr:nvPicPr>
      <xdr:blipFill>
        <a:blip r:embed="rId2"/>
        <a:stretch/>
      </xdr:blipFill>
      <xdr:spPr>
        <a:xfrm>
          <a:off x="4228200" y="2800080"/>
          <a:ext cx="1176480" cy="151200"/>
        </a:xfrm>
        <a:prstGeom prst="rect">
          <a:avLst/>
        </a:prstGeom>
        <a:ln>
          <a:noFill/>
        </a:ln>
      </xdr:spPr>
    </xdr:pic>
    <xdr:clientData/>
  </xdr:twoCellAnchor>
  <xdr:twoCellAnchor editAs="oneCell">
    <xdr:from>
      <xdr:col>1</xdr:col>
      <xdr:colOff>47160</xdr:colOff>
      <xdr:row>1</xdr:row>
      <xdr:rowOff>117360</xdr:rowOff>
    </xdr:from>
    <xdr:to>
      <xdr:col>3</xdr:col>
      <xdr:colOff>689400</xdr:colOff>
      <xdr:row>1</xdr:row>
      <xdr:rowOff>714960</xdr:rowOff>
    </xdr:to>
    <xdr:pic>
      <xdr:nvPicPr>
        <xdr:cNvPr id="2" name="Image 5" descr=""/>
        <xdr:cNvPicPr/>
      </xdr:nvPicPr>
      <xdr:blipFill>
        <a:blip r:embed="rId3"/>
        <a:stretch/>
      </xdr:blipFill>
      <xdr:spPr>
        <a:xfrm>
          <a:off x="327600" y="292320"/>
          <a:ext cx="2253960" cy="597600"/>
        </a:xfrm>
        <a:prstGeom prst="rect">
          <a:avLst/>
        </a:prstGeom>
        <a:ln>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46440</xdr:colOff>
      <xdr:row>1</xdr:row>
      <xdr:rowOff>127080</xdr:rowOff>
    </xdr:from>
    <xdr:to>
      <xdr:col>3</xdr:col>
      <xdr:colOff>484560</xdr:colOff>
      <xdr:row>1</xdr:row>
      <xdr:rowOff>668520</xdr:rowOff>
    </xdr:to>
    <xdr:pic>
      <xdr:nvPicPr>
        <xdr:cNvPr id="3" name="Image 2" descr=""/>
        <xdr:cNvPicPr/>
      </xdr:nvPicPr>
      <xdr:blipFill>
        <a:blip r:embed="rId1"/>
        <a:stretch/>
      </xdr:blipFill>
      <xdr:spPr>
        <a:xfrm>
          <a:off x="177120" y="302040"/>
          <a:ext cx="2049840" cy="541440"/>
        </a:xfrm>
        <a:prstGeom prst="rect">
          <a:avLst/>
        </a:prstGeom>
        <a:ln>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217800</xdr:colOff>
      <xdr:row>1</xdr:row>
      <xdr:rowOff>117360</xdr:rowOff>
    </xdr:from>
    <xdr:to>
      <xdr:col>4</xdr:col>
      <xdr:colOff>97920</xdr:colOff>
      <xdr:row>1</xdr:row>
      <xdr:rowOff>714960</xdr:rowOff>
    </xdr:to>
    <xdr:pic>
      <xdr:nvPicPr>
        <xdr:cNvPr id="4" name="Image 1" descr=""/>
        <xdr:cNvPicPr/>
      </xdr:nvPicPr>
      <xdr:blipFill>
        <a:blip r:embed="rId1"/>
        <a:stretch/>
      </xdr:blipFill>
      <xdr:spPr>
        <a:xfrm>
          <a:off x="329400" y="292320"/>
          <a:ext cx="2297520" cy="597600"/>
        </a:xfrm>
        <a:prstGeom prst="rect">
          <a:avLst/>
        </a:prstGeom>
        <a:ln>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drawing" Target="../drawings/drawing3.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2:L37"/>
  <sheetViews>
    <sheetView showFormulas="false" showGridLines="true" showRowColHeaders="true" showZeros="true" rightToLeft="false" tabSelected="true" showOutlineSymbols="true" defaultGridColor="true" view="normal" topLeftCell="A1" colorId="64" zoomScale="110" zoomScaleNormal="110" zoomScalePageLayoutView="100" workbookViewId="0">
      <selection pane="topLeft" activeCell="N9" activeCellId="0" sqref="N9"/>
    </sheetView>
  </sheetViews>
  <sheetFormatPr defaultColWidth="11.43359375" defaultRowHeight="13.8" zeroHeight="false" outlineLevelRow="0" outlineLevelCol="0"/>
  <cols>
    <col collapsed="false" customWidth="true" hidden="false" outlineLevel="0" max="1" min="1" style="1" width="3.98"/>
    <col collapsed="false" customWidth="false" hidden="false" outlineLevel="0" max="4" min="2" style="1" width="11.42"/>
    <col collapsed="false" customWidth="true" hidden="false" outlineLevel="0" max="5" min="5" style="1" width="13.7"/>
    <col collapsed="false" customWidth="true" hidden="false" outlineLevel="0" max="6" min="6" style="1" width="5.28"/>
    <col collapsed="false" customWidth="false" hidden="false" outlineLevel="0" max="8" min="7" style="1" width="11.42"/>
    <col collapsed="false" customWidth="true" hidden="false" outlineLevel="0" max="9" min="9" style="1" width="12.42"/>
    <col collapsed="false" customWidth="false" hidden="false" outlineLevel="0" max="64" min="10" style="1" width="11.42"/>
  </cols>
  <sheetData>
    <row r="2" customFormat="false" ht="63.75" hidden="false" customHeight="true" outlineLevel="0" collapsed="false">
      <c r="B2" s="2" t="s">
        <v>0</v>
      </c>
      <c r="C2" s="2"/>
      <c r="D2" s="2"/>
      <c r="E2" s="2"/>
      <c r="F2" s="2"/>
      <c r="G2" s="2"/>
      <c r="H2" s="2"/>
      <c r="I2" s="2"/>
      <c r="J2" s="2"/>
    </row>
    <row r="3" customFormat="false" ht="13.8" hidden="false" customHeight="false" outlineLevel="0" collapsed="false">
      <c r="B3" s="3"/>
      <c r="H3" s="4" t="s">
        <v>1</v>
      </c>
      <c r="I3" s="4"/>
      <c r="J3" s="4"/>
    </row>
    <row r="4" customFormat="false" ht="13.8" hidden="false" customHeight="false" outlineLevel="0" collapsed="false">
      <c r="B4" s="5" t="s">
        <v>2</v>
      </c>
      <c r="C4" s="6"/>
    </row>
    <row r="5" customFormat="false" ht="13.8" hidden="false" customHeight="false" outlineLevel="0" collapsed="false">
      <c r="B5" s="7" t="s">
        <v>3</v>
      </c>
      <c r="C5" s="7"/>
      <c r="D5" s="7"/>
      <c r="E5" s="7"/>
      <c r="F5" s="7"/>
      <c r="G5" s="7"/>
      <c r="H5" s="7"/>
      <c r="I5" s="7"/>
      <c r="J5" s="7"/>
    </row>
    <row r="6" customFormat="false" ht="13.8" hidden="false" customHeight="false" outlineLevel="0" collapsed="false">
      <c r="B6" s="8" t="s">
        <v>4</v>
      </c>
      <c r="C6" s="8"/>
      <c r="D6" s="8"/>
      <c r="E6" s="8"/>
      <c r="F6" s="8"/>
      <c r="G6" s="8"/>
      <c r="H6" s="8"/>
      <c r="I6" s="8"/>
      <c r="J6" s="8"/>
    </row>
    <row r="7" customFormat="false" ht="13.8" hidden="false" customHeight="false" outlineLevel="0" collapsed="false">
      <c r="B7" s="9"/>
      <c r="C7" s="10"/>
      <c r="D7" s="10"/>
      <c r="E7" s="10"/>
      <c r="F7" s="10"/>
      <c r="G7" s="10"/>
      <c r="H7" s="10"/>
      <c r="I7" s="11"/>
      <c r="J7" s="12"/>
    </row>
    <row r="8" customFormat="false" ht="13.8" hidden="false" customHeight="false" outlineLevel="0" collapsed="false">
      <c r="B8" s="13" t="s">
        <v>5</v>
      </c>
      <c r="C8" s="13"/>
      <c r="D8" s="13"/>
      <c r="E8" s="14" t="n">
        <v>24000</v>
      </c>
      <c r="F8" s="15" t="s">
        <v>6</v>
      </c>
      <c r="G8" s="15"/>
      <c r="H8" s="10"/>
      <c r="I8" s="11"/>
      <c r="J8" s="12"/>
    </row>
    <row r="9" customFormat="false" ht="13.8" hidden="false" customHeight="false" outlineLevel="0" collapsed="false">
      <c r="B9" s="13" t="s">
        <v>7</v>
      </c>
      <c r="C9" s="13"/>
      <c r="D9" s="13"/>
      <c r="E9" s="14" t="n">
        <v>3000</v>
      </c>
      <c r="F9" s="15" t="s">
        <v>8</v>
      </c>
      <c r="G9" s="15"/>
      <c r="H9" s="10"/>
      <c r="I9" s="11"/>
      <c r="J9" s="12"/>
    </row>
    <row r="10" customFormat="false" ht="13.8" hidden="false" customHeight="false" outlineLevel="0" collapsed="false">
      <c r="B10" s="9"/>
      <c r="C10" s="10"/>
      <c r="D10" s="10"/>
      <c r="E10" s="10"/>
      <c r="F10" s="10"/>
      <c r="G10" s="10"/>
      <c r="H10" s="10"/>
      <c r="I10" s="11"/>
      <c r="J10" s="12"/>
    </row>
    <row r="11" customFormat="false" ht="13.8" hidden="false" customHeight="false" outlineLevel="0" collapsed="false">
      <c r="B11" s="16" t="s">
        <v>9</v>
      </c>
      <c r="C11" s="16"/>
      <c r="D11" s="16"/>
      <c r="E11" s="16"/>
      <c r="F11" s="17"/>
      <c r="G11" s="16" t="s">
        <v>10</v>
      </c>
      <c r="H11" s="16"/>
      <c r="I11" s="16"/>
      <c r="J11" s="16"/>
    </row>
    <row r="12" customFormat="false" ht="13.8" hidden="false" customHeight="false" outlineLevel="0" collapsed="false">
      <c r="B12" s="9"/>
      <c r="C12" s="10"/>
      <c r="D12" s="10" t="s">
        <v>11</v>
      </c>
      <c r="E12" s="18" t="n">
        <v>200</v>
      </c>
      <c r="F12" s="10"/>
      <c r="G12" s="9"/>
      <c r="H12" s="10"/>
      <c r="I12" s="10" t="s">
        <v>12</v>
      </c>
      <c r="J12" s="19" t="n">
        <f aca="false">E15</f>
        <v>15915.4943091895</v>
      </c>
    </row>
    <row r="13" customFormat="false" ht="13.8" hidden="false" customHeight="false" outlineLevel="0" collapsed="false">
      <c r="B13" s="9"/>
      <c r="C13" s="10"/>
      <c r="D13" s="10" t="s">
        <v>13</v>
      </c>
      <c r="E13" s="20" t="n">
        <v>4</v>
      </c>
      <c r="F13" s="10"/>
      <c r="G13" s="9"/>
      <c r="H13" s="10"/>
      <c r="I13" s="10" t="s">
        <v>14</v>
      </c>
      <c r="J13" s="21" t="n">
        <v>0.02</v>
      </c>
    </row>
    <row r="14" customFormat="false" ht="13.8" hidden="false" customHeight="false" outlineLevel="0" collapsed="false">
      <c r="B14" s="9"/>
      <c r="C14" s="10"/>
      <c r="D14" s="11"/>
      <c r="E14" s="12"/>
      <c r="F14" s="10"/>
      <c r="G14" s="9"/>
      <c r="H14" s="10"/>
      <c r="I14" s="10" t="s">
        <v>15</v>
      </c>
      <c r="J14" s="19" t="n">
        <v>2</v>
      </c>
    </row>
    <row r="15" customFormat="false" ht="13.8" hidden="false" customHeight="false" outlineLevel="0" collapsed="false">
      <c r="B15" s="22"/>
      <c r="C15" s="23"/>
      <c r="D15" s="24" t="s">
        <v>12</v>
      </c>
      <c r="E15" s="25" t="n">
        <f aca="false">(1000*E12)/(PI()*E13)</f>
        <v>15915.4943091895</v>
      </c>
      <c r="F15" s="23"/>
      <c r="G15" s="22"/>
      <c r="H15" s="23"/>
      <c r="I15" s="23" t="s">
        <v>16</v>
      </c>
      <c r="J15" s="26" t="n">
        <f aca="false">J12*J13*J14</f>
        <v>636.619772367581</v>
      </c>
      <c r="K15" s="23" t="s">
        <v>17</v>
      </c>
      <c r="L15" s="1" t="n">
        <f aca="false">J15/60</f>
        <v>10.6103295394597</v>
      </c>
    </row>
    <row r="16" customFormat="false" ht="13.8" hidden="false" customHeight="false" outlineLevel="0" collapsed="false">
      <c r="B16" s="27"/>
      <c r="C16" s="27"/>
      <c r="D16" s="27"/>
      <c r="E16" s="27"/>
      <c r="F16" s="27"/>
      <c r="G16" s="27"/>
      <c r="H16" s="27"/>
    </row>
    <row r="17" customFormat="false" ht="13.8" hidden="false" customHeight="false" outlineLevel="0" collapsed="false">
      <c r="B17" s="28"/>
      <c r="C17" s="28"/>
      <c r="D17" s="28"/>
      <c r="E17" s="28"/>
      <c r="F17" s="28"/>
      <c r="G17" s="29"/>
      <c r="H17" s="28"/>
    </row>
    <row r="18" customFormat="false" ht="13.8" hidden="false" customHeight="false" outlineLevel="0" collapsed="false">
      <c r="B18" s="30" t="s">
        <v>18</v>
      </c>
      <c r="C18" s="31"/>
      <c r="D18" s="29"/>
      <c r="E18" s="28"/>
      <c r="F18" s="28"/>
      <c r="G18" s="30" t="s">
        <v>19</v>
      </c>
      <c r="H18" s="28"/>
      <c r="I18" s="3"/>
    </row>
    <row r="19" customFormat="false" ht="14.25" hidden="false" customHeight="true" outlineLevel="0" collapsed="false">
      <c r="B19" s="32" t="s">
        <v>20</v>
      </c>
      <c r="C19" s="32"/>
      <c r="D19" s="32"/>
      <c r="E19" s="32"/>
      <c r="F19" s="33"/>
      <c r="G19" s="32" t="s">
        <v>21</v>
      </c>
      <c r="H19" s="32"/>
      <c r="I19" s="32"/>
      <c r="J19" s="32"/>
      <c r="K19" s="34"/>
    </row>
    <row r="20" customFormat="false" ht="13.8" hidden="false" customHeight="false" outlineLevel="0" collapsed="false">
      <c r="A20" s="11"/>
      <c r="B20" s="32"/>
      <c r="C20" s="32"/>
      <c r="D20" s="32"/>
      <c r="E20" s="32"/>
      <c r="F20" s="33"/>
      <c r="G20" s="32"/>
      <c r="H20" s="32"/>
      <c r="I20" s="32"/>
      <c r="J20" s="32"/>
      <c r="K20" s="34"/>
    </row>
    <row r="21" customFormat="false" ht="13.8" hidden="false" customHeight="false" outlineLevel="0" collapsed="false">
      <c r="A21" s="11"/>
      <c r="B21" s="32"/>
      <c r="C21" s="32"/>
      <c r="D21" s="32"/>
      <c r="E21" s="32"/>
      <c r="F21" s="35"/>
      <c r="G21" s="32"/>
      <c r="H21" s="32"/>
      <c r="I21" s="32"/>
      <c r="J21" s="32"/>
      <c r="K21" s="34"/>
    </row>
    <row r="22" customFormat="false" ht="13.8" hidden="false" customHeight="false" outlineLevel="0" collapsed="false">
      <c r="B22" s="9" t="s">
        <v>11</v>
      </c>
      <c r="C22" s="9"/>
      <c r="D22" s="14" t="n">
        <v>200</v>
      </c>
      <c r="E22" s="14"/>
      <c r="F22" s="36"/>
      <c r="G22" s="10" t="s">
        <v>11</v>
      </c>
      <c r="H22" s="10"/>
      <c r="I22" s="37" t="n">
        <f aca="false">(I23*PI()*I26)/1000</f>
        <v>200.003213105487</v>
      </c>
      <c r="J22" s="37"/>
      <c r="K22" s="34"/>
    </row>
    <row r="23" customFormat="false" ht="13.8" hidden="false" customHeight="false" outlineLevel="0" collapsed="false">
      <c r="B23" s="9" t="s">
        <v>13</v>
      </c>
      <c r="C23" s="9"/>
      <c r="D23" s="14" t="n">
        <v>3</v>
      </c>
      <c r="E23" s="14"/>
      <c r="F23" s="38"/>
      <c r="G23" s="9" t="s">
        <v>13</v>
      </c>
      <c r="H23" s="9"/>
      <c r="I23" s="14" t="n">
        <v>3</v>
      </c>
      <c r="J23" s="14"/>
      <c r="K23" s="34"/>
    </row>
    <row r="24" customFormat="false" ht="13.8" hidden="false" customHeight="false" outlineLevel="0" collapsed="false">
      <c r="B24" s="39" t="s">
        <v>14</v>
      </c>
      <c r="C24" s="39"/>
      <c r="D24" s="14" t="n">
        <v>0.02</v>
      </c>
      <c r="E24" s="14"/>
      <c r="F24" s="36"/>
      <c r="G24" s="10" t="s">
        <v>14</v>
      </c>
      <c r="H24" s="10"/>
      <c r="I24" s="14" t="n">
        <v>0.02</v>
      </c>
      <c r="J24" s="14"/>
      <c r="K24" s="34"/>
    </row>
    <row r="25" customFormat="false" ht="13.8" hidden="false" customHeight="false" outlineLevel="0" collapsed="false">
      <c r="B25" s="9" t="s">
        <v>15</v>
      </c>
      <c r="C25" s="9"/>
      <c r="D25" s="14" t="n">
        <v>1</v>
      </c>
      <c r="E25" s="14"/>
      <c r="F25" s="36"/>
      <c r="G25" s="10" t="s">
        <v>15</v>
      </c>
      <c r="H25" s="10"/>
      <c r="I25" s="14" t="n">
        <v>1</v>
      </c>
      <c r="J25" s="14"/>
      <c r="K25" s="34"/>
    </row>
    <row r="26" customFormat="false" ht="13.8" hidden="false" customHeight="false" outlineLevel="0" collapsed="false">
      <c r="A26" s="12"/>
      <c r="B26" s="40" t="s">
        <v>12</v>
      </c>
      <c r="C26" s="40"/>
      <c r="D26" s="41" t="n">
        <f aca="false">(1000*D22)/(PI()*D23)</f>
        <v>21220.6590789194</v>
      </c>
      <c r="E26" s="41"/>
      <c r="F26" s="38"/>
      <c r="G26" s="42" t="s">
        <v>12</v>
      </c>
      <c r="H26" s="42"/>
      <c r="I26" s="14" t="n">
        <v>21221</v>
      </c>
      <c r="J26" s="14"/>
      <c r="K26" s="34"/>
    </row>
    <row r="27" customFormat="false" ht="13.8" hidden="false" customHeight="false" outlineLevel="0" collapsed="false">
      <c r="B27" s="43" t="s">
        <v>16</v>
      </c>
      <c r="C27" s="43"/>
      <c r="D27" s="44" t="n">
        <f aca="false">D26*D24*D25</f>
        <v>424.413181578388</v>
      </c>
      <c r="E27" s="44"/>
      <c r="F27" s="38"/>
      <c r="G27" s="43" t="s">
        <v>16</v>
      </c>
      <c r="H27" s="43"/>
      <c r="I27" s="37" t="n">
        <f aca="false">I26*I24*I25</f>
        <v>424.42</v>
      </c>
      <c r="J27" s="37"/>
      <c r="K27" s="34"/>
    </row>
    <row r="28" customFormat="false" ht="13.8" hidden="false" customHeight="false" outlineLevel="0" collapsed="false">
      <c r="B28" s="28"/>
      <c r="C28" s="28"/>
      <c r="D28" s="28"/>
      <c r="E28" s="27"/>
      <c r="F28" s="28"/>
      <c r="G28" s="28"/>
      <c r="H28" s="28"/>
      <c r="I28" s="45"/>
      <c r="J28" s="45"/>
    </row>
    <row r="29" customFormat="false" ht="13.8" hidden="false" customHeight="false" outlineLevel="0" collapsed="false">
      <c r="B29" s="46"/>
      <c r="C29" s="46"/>
      <c r="D29" s="46"/>
      <c r="E29" s="46"/>
      <c r="F29" s="46"/>
      <c r="G29" s="46"/>
      <c r="H29" s="46"/>
    </row>
    <row r="31" customFormat="false" ht="13.8" hidden="false" customHeight="false" outlineLevel="0" collapsed="false">
      <c r="B31" s="47" t="s">
        <v>22</v>
      </c>
      <c r="C31" s="47"/>
      <c r="D31" s="47"/>
      <c r="E31" s="47"/>
      <c r="G31" s="47" t="s">
        <v>23</v>
      </c>
      <c r="H31" s="47"/>
      <c r="I31" s="47"/>
      <c r="J31" s="47"/>
    </row>
    <row r="32" customFormat="false" ht="13.8" hidden="false" customHeight="false" outlineLevel="0" collapsed="false">
      <c r="B32" s="48" t="s">
        <v>24</v>
      </c>
      <c r="C32" s="48"/>
      <c r="D32" s="48"/>
      <c r="E32" s="48"/>
      <c r="F32" s="49" t="s">
        <v>25</v>
      </c>
      <c r="G32" s="48" t="s">
        <v>26</v>
      </c>
      <c r="H32" s="48"/>
      <c r="I32" s="48"/>
      <c r="J32" s="48"/>
    </row>
    <row r="33" customFormat="false" ht="13.8" hidden="false" customHeight="false" outlineLevel="0" collapsed="false">
      <c r="B33" s="48" t="s">
        <v>27</v>
      </c>
      <c r="C33" s="48"/>
      <c r="D33" s="48"/>
      <c r="E33" s="48"/>
      <c r="F33" s="49" t="s">
        <v>25</v>
      </c>
      <c r="G33" s="48" t="s">
        <v>28</v>
      </c>
      <c r="H33" s="48"/>
      <c r="I33" s="48"/>
      <c r="J33" s="48"/>
    </row>
    <row r="34" customFormat="false" ht="13.8" hidden="false" customHeight="false" outlineLevel="0" collapsed="false">
      <c r="B34" s="48" t="s">
        <v>29</v>
      </c>
      <c r="C34" s="48"/>
      <c r="D34" s="48"/>
      <c r="E34" s="48"/>
      <c r="F34" s="49" t="s">
        <v>25</v>
      </c>
      <c r="G34" s="48" t="s">
        <v>30</v>
      </c>
      <c r="H34" s="48"/>
      <c r="I34" s="48"/>
      <c r="J34" s="48"/>
    </row>
    <row r="35" customFormat="false" ht="13.8" hidden="false" customHeight="false" outlineLevel="0" collapsed="false">
      <c r="B35" s="48" t="s">
        <v>31</v>
      </c>
      <c r="C35" s="48"/>
      <c r="D35" s="48"/>
      <c r="E35" s="48"/>
      <c r="F35" s="49" t="s">
        <v>25</v>
      </c>
      <c r="G35" s="50" t="s">
        <v>32</v>
      </c>
      <c r="H35" s="50"/>
      <c r="I35" s="50"/>
      <c r="J35" s="50"/>
    </row>
    <row r="36" customFormat="false" ht="13.8" hidden="false" customHeight="false" outlineLevel="0" collapsed="false">
      <c r="B36" s="48" t="s">
        <v>33</v>
      </c>
      <c r="C36" s="48"/>
      <c r="D36" s="48"/>
      <c r="E36" s="48"/>
      <c r="G36" s="51"/>
      <c r="H36" s="51"/>
      <c r="I36" s="51"/>
      <c r="J36" s="51"/>
    </row>
    <row r="37" customFormat="false" ht="13.8" hidden="false" customHeight="false" outlineLevel="0" collapsed="false">
      <c r="B37" s="50" t="s">
        <v>34</v>
      </c>
      <c r="C37" s="50"/>
      <c r="D37" s="50"/>
      <c r="E37" s="50"/>
      <c r="G37" s="15"/>
      <c r="H37" s="15"/>
      <c r="I37" s="15"/>
      <c r="J37" s="15"/>
    </row>
  </sheetData>
  <mergeCells count="51">
    <mergeCell ref="B2:J2"/>
    <mergeCell ref="H3:J3"/>
    <mergeCell ref="B5:J5"/>
    <mergeCell ref="B6:J6"/>
    <mergeCell ref="B8:D8"/>
    <mergeCell ref="F8:G8"/>
    <mergeCell ref="B9:D9"/>
    <mergeCell ref="F9:G9"/>
    <mergeCell ref="B11:E11"/>
    <mergeCell ref="G11:J11"/>
    <mergeCell ref="B16:H16"/>
    <mergeCell ref="B19:E21"/>
    <mergeCell ref="G19:J21"/>
    <mergeCell ref="B22:C22"/>
    <mergeCell ref="D22:E22"/>
    <mergeCell ref="G22:H22"/>
    <mergeCell ref="I22:J22"/>
    <mergeCell ref="B23:C23"/>
    <mergeCell ref="D23:E23"/>
    <mergeCell ref="G23:H23"/>
    <mergeCell ref="I23:J23"/>
    <mergeCell ref="B24:C24"/>
    <mergeCell ref="D24:E24"/>
    <mergeCell ref="G24:H24"/>
    <mergeCell ref="I24:J24"/>
    <mergeCell ref="B25:C25"/>
    <mergeCell ref="D25:E25"/>
    <mergeCell ref="G25:H25"/>
    <mergeCell ref="I25:J25"/>
    <mergeCell ref="B26:C26"/>
    <mergeCell ref="D26:E26"/>
    <mergeCell ref="G26:H26"/>
    <mergeCell ref="I26:J26"/>
    <mergeCell ref="B27:C27"/>
    <mergeCell ref="D27:E27"/>
    <mergeCell ref="G27:H27"/>
    <mergeCell ref="I27:J27"/>
    <mergeCell ref="B31:E31"/>
    <mergeCell ref="G31:J31"/>
    <mergeCell ref="B32:E32"/>
    <mergeCell ref="G32:J32"/>
    <mergeCell ref="B33:E33"/>
    <mergeCell ref="G33:J33"/>
    <mergeCell ref="B34:E34"/>
    <mergeCell ref="G34:J34"/>
    <mergeCell ref="B35:E35"/>
    <mergeCell ref="G35:J35"/>
    <mergeCell ref="B36:E36"/>
    <mergeCell ref="G36:J36"/>
    <mergeCell ref="B37:E37"/>
    <mergeCell ref="G37:J37"/>
  </mergeCells>
  <conditionalFormatting sqref="J15">
    <cfRule type="cellIs" priority="2" operator="lessThan" aboveAverage="0" equalAverage="0" bottom="0" percent="0" rank="0" text="" dxfId="0">
      <formula>$E$9</formula>
    </cfRule>
    <cfRule type="cellIs" priority="3" operator="greaterThan" aboveAverage="0" equalAverage="0" bottom="0" percent="0" rank="0" text="" dxfId="0">
      <formula>$E$9</formula>
    </cfRule>
    <cfRule type="cellIs" priority="4" operator="greaterThan" aboveAverage="0" equalAverage="0" bottom="0" percent="0" rank="0" text="" dxfId="0">
      <formula>$E$9</formula>
    </cfRule>
  </conditionalFormatting>
  <conditionalFormatting sqref="E15">
    <cfRule type="cellIs" priority="5" operator="lessThan" aboveAverage="0" equalAverage="0" bottom="0" percent="0" rank="0" text="" dxfId="0">
      <formula>$E$8</formula>
    </cfRule>
    <cfRule type="cellIs" priority="6" operator="greaterThan" aboveAverage="0" equalAverage="0" bottom="0" percent="0" rank="0" text="" dxfId="0">
      <formula>$E$9</formula>
    </cfRule>
  </conditionalFormatting>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sheetPr filterMode="false">
    <pageSetUpPr fitToPage="false"/>
  </sheetPr>
  <dimension ref="B2:K1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G21" activeCellId="0" sqref="G21"/>
    </sheetView>
  </sheetViews>
  <sheetFormatPr defaultColWidth="11.43359375" defaultRowHeight="13.8" zeroHeight="false" outlineLevelRow="0" outlineLevelCol="0"/>
  <cols>
    <col collapsed="false" customWidth="true" hidden="false" outlineLevel="0" max="1" min="1" style="1" width="1.85"/>
    <col collapsed="false" customWidth="false" hidden="false" outlineLevel="0" max="64" min="2" style="1" width="11.42"/>
  </cols>
  <sheetData>
    <row r="2" customFormat="false" ht="63.75" hidden="false" customHeight="true" outlineLevel="0" collapsed="false">
      <c r="B2" s="52" t="s">
        <v>35</v>
      </c>
      <c r="C2" s="52"/>
      <c r="D2" s="52"/>
      <c r="E2" s="52"/>
      <c r="F2" s="52"/>
      <c r="G2" s="52"/>
      <c r="H2" s="52"/>
      <c r="I2" s="52"/>
      <c r="J2" s="52"/>
      <c r="K2" s="53"/>
    </row>
    <row r="4" customFormat="false" ht="13.8" hidden="false" customHeight="false" outlineLevel="0" collapsed="false">
      <c r="B4" s="54" t="s">
        <v>36</v>
      </c>
      <c r="C4" s="54"/>
      <c r="D4" s="54"/>
      <c r="E4" s="54"/>
      <c r="G4" s="54" t="s">
        <v>37</v>
      </c>
      <c r="H4" s="54"/>
      <c r="I4" s="54"/>
      <c r="J4" s="54"/>
    </row>
    <row r="5" customFormat="false" ht="13.8" hidden="false" customHeight="false" outlineLevel="0" collapsed="false">
      <c r="B5" s="54"/>
      <c r="C5" s="54"/>
      <c r="D5" s="54"/>
      <c r="E5" s="54"/>
      <c r="G5" s="54"/>
      <c r="H5" s="54"/>
      <c r="I5" s="54"/>
      <c r="J5" s="54"/>
    </row>
    <row r="6" customFormat="false" ht="13.8" hidden="false" customHeight="false" outlineLevel="0" collapsed="false">
      <c r="B6" s="55" t="s">
        <v>38</v>
      </c>
      <c r="C6" s="55"/>
      <c r="D6" s="55"/>
      <c r="E6" s="55"/>
      <c r="G6" s="55" t="s">
        <v>39</v>
      </c>
      <c r="H6" s="55"/>
      <c r="I6" s="55"/>
      <c r="J6" s="55"/>
    </row>
    <row r="7" customFormat="false" ht="13.8" hidden="false" customHeight="false" outlineLevel="0" collapsed="false">
      <c r="B7" s="14" t="n">
        <v>200</v>
      </c>
      <c r="C7" s="14"/>
      <c r="D7" s="14"/>
      <c r="E7" s="14"/>
      <c r="F7" s="56" t="s">
        <v>40</v>
      </c>
      <c r="G7" s="57" t="n">
        <f aca="false">B7/0.3048</f>
        <v>656.167979002625</v>
      </c>
      <c r="H7" s="57"/>
      <c r="I7" s="57"/>
      <c r="J7" s="57"/>
    </row>
    <row r="8" customFormat="false" ht="13.8" hidden="false" customHeight="false" outlineLevel="0" collapsed="false">
      <c r="B8" s="57" t="n">
        <f aca="false">G8*0.3048</f>
        <v>199.9999999992</v>
      </c>
      <c r="C8" s="57"/>
      <c r="D8" s="57"/>
      <c r="E8" s="57"/>
      <c r="F8" s="56" t="s">
        <v>41</v>
      </c>
      <c r="G8" s="14" t="n">
        <v>656.167979</v>
      </c>
      <c r="H8" s="14"/>
      <c r="I8" s="14"/>
      <c r="J8" s="14"/>
    </row>
    <row r="10" customFormat="false" ht="13.8" hidden="false" customHeight="false" outlineLevel="0" collapsed="false">
      <c r="B10" s="55" t="s">
        <v>42</v>
      </c>
      <c r="C10" s="55"/>
      <c r="D10" s="55"/>
      <c r="E10" s="55"/>
      <c r="G10" s="55" t="s">
        <v>43</v>
      </c>
      <c r="H10" s="55"/>
      <c r="I10" s="55"/>
      <c r="J10" s="55"/>
    </row>
    <row r="11" customFormat="false" ht="13.8" hidden="false" customHeight="false" outlineLevel="0" collapsed="false">
      <c r="B11" s="14" t="n">
        <v>1000</v>
      </c>
      <c r="C11" s="14"/>
      <c r="D11" s="14"/>
      <c r="E11" s="14"/>
      <c r="F11" s="56" t="s">
        <v>40</v>
      </c>
      <c r="G11" s="57" t="n">
        <f aca="false">B11/25.4</f>
        <v>39.3700787401575</v>
      </c>
      <c r="H11" s="57"/>
      <c r="I11" s="57"/>
      <c r="J11" s="57"/>
    </row>
    <row r="12" customFormat="false" ht="13.8" hidden="false" customHeight="false" outlineLevel="0" collapsed="false">
      <c r="B12" s="57" t="n">
        <f aca="false">G12*25.4</f>
        <v>999.999999996</v>
      </c>
      <c r="C12" s="57"/>
      <c r="D12" s="57"/>
      <c r="E12" s="57"/>
      <c r="F12" s="56" t="s">
        <v>41</v>
      </c>
      <c r="G12" s="14" t="n">
        <v>39.37007874</v>
      </c>
      <c r="H12" s="14"/>
      <c r="I12" s="14"/>
      <c r="J12" s="14"/>
    </row>
    <row r="14" customFormat="false" ht="13.8" hidden="false" customHeight="false" outlineLevel="0" collapsed="false">
      <c r="B14" s="55" t="s">
        <v>44</v>
      </c>
      <c r="C14" s="55"/>
      <c r="D14" s="55"/>
      <c r="E14" s="55"/>
      <c r="G14" s="55" t="s">
        <v>45</v>
      </c>
      <c r="H14" s="55"/>
      <c r="I14" s="55"/>
      <c r="J14" s="55"/>
    </row>
    <row r="15" customFormat="false" ht="13.8" hidden="false" customHeight="false" outlineLevel="0" collapsed="false">
      <c r="B15" s="58" t="n">
        <v>0.1</v>
      </c>
      <c r="C15" s="58"/>
      <c r="D15" s="58"/>
      <c r="E15" s="58"/>
      <c r="F15" s="56" t="s">
        <v>40</v>
      </c>
      <c r="G15" s="57" t="n">
        <f aca="false">B15/25.4</f>
        <v>0.00393700787401575</v>
      </c>
      <c r="H15" s="57"/>
      <c r="I15" s="57"/>
      <c r="J15" s="57"/>
    </row>
    <row r="16" customFormat="false" ht="13.8" hidden="false" customHeight="false" outlineLevel="0" collapsed="false">
      <c r="B16" s="59" t="n">
        <f aca="false">G16*25.4</f>
        <v>0.1000000032</v>
      </c>
      <c r="C16" s="59"/>
      <c r="D16" s="59"/>
      <c r="E16" s="59"/>
      <c r="F16" s="56" t="s">
        <v>41</v>
      </c>
      <c r="G16" s="14" t="n">
        <v>0.003937008</v>
      </c>
      <c r="H16" s="14"/>
      <c r="I16" s="14"/>
      <c r="J16" s="14"/>
    </row>
    <row r="18" customFormat="false" ht="13.8" hidden="false" customHeight="false" outlineLevel="0" collapsed="false">
      <c r="B18" s="55" t="s">
        <v>46</v>
      </c>
      <c r="C18" s="55"/>
      <c r="D18" s="55"/>
      <c r="E18" s="55"/>
      <c r="F18" s="56" t="s">
        <v>47</v>
      </c>
      <c r="G18" s="55" t="s">
        <v>48</v>
      </c>
      <c r="H18" s="55"/>
      <c r="I18" s="55"/>
      <c r="J18" s="55"/>
    </row>
  </sheetData>
  <mergeCells count="23">
    <mergeCell ref="B2:J2"/>
    <mergeCell ref="B4:E5"/>
    <mergeCell ref="G4:J5"/>
    <mergeCell ref="B6:E6"/>
    <mergeCell ref="G6:J6"/>
    <mergeCell ref="B7:E7"/>
    <mergeCell ref="G7:J7"/>
    <mergeCell ref="B8:E8"/>
    <mergeCell ref="G8:J8"/>
    <mergeCell ref="B10:E10"/>
    <mergeCell ref="G10:J10"/>
    <mergeCell ref="B11:E11"/>
    <mergeCell ref="G11:J11"/>
    <mergeCell ref="B12:E12"/>
    <mergeCell ref="G12:J12"/>
    <mergeCell ref="B14:E14"/>
    <mergeCell ref="G14:J14"/>
    <mergeCell ref="B15:E15"/>
    <mergeCell ref="G15:J15"/>
    <mergeCell ref="B16:E16"/>
    <mergeCell ref="G16:J16"/>
    <mergeCell ref="B18:E18"/>
    <mergeCell ref="G18:J18"/>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sheetPr filterMode="false">
    <pageSetUpPr fitToPage="false"/>
  </sheetPr>
  <dimension ref="A2:BL68"/>
  <sheetViews>
    <sheetView showFormulas="false" showGridLines="true" showRowColHeaders="true" showZeros="true" rightToLeft="false" tabSelected="false" showOutlineSymbols="true" defaultGridColor="true" view="normal" topLeftCell="A58" colorId="64" zoomScale="100" zoomScaleNormal="100" zoomScalePageLayoutView="100" workbookViewId="0">
      <selection pane="topLeft" activeCell="I17" activeCellId="0" sqref="I17"/>
    </sheetView>
  </sheetViews>
  <sheetFormatPr defaultColWidth="11.43359375" defaultRowHeight="13.8" zeroHeight="false" outlineLevelRow="0" outlineLevelCol="0"/>
  <cols>
    <col collapsed="false" customWidth="true" hidden="false" outlineLevel="0" max="1" min="1" style="1" width="1.58"/>
    <col collapsed="false" customWidth="false" hidden="false" outlineLevel="0" max="64" min="2" style="1" width="11.42"/>
  </cols>
  <sheetData>
    <row r="2" customFormat="false" ht="63.75" hidden="false" customHeight="true" outlineLevel="0" collapsed="false">
      <c r="B2" s="2" t="s">
        <v>49</v>
      </c>
      <c r="C2" s="2"/>
      <c r="D2" s="2"/>
      <c r="E2" s="2"/>
      <c r="F2" s="2"/>
      <c r="G2" s="2"/>
      <c r="H2" s="2"/>
      <c r="I2" s="2"/>
      <c r="J2" s="2"/>
      <c r="K2" s="2"/>
    </row>
    <row r="3" customFormat="false" ht="13.8" hidden="false" customHeight="false" outlineLevel="0" collapsed="false">
      <c r="C3" s="11"/>
      <c r="I3" s="60"/>
      <c r="J3" s="60"/>
      <c r="K3" s="60"/>
    </row>
    <row r="4" customFormat="false" ht="13.8" hidden="false" customHeight="false" outlineLevel="0" collapsed="false">
      <c r="C4" s="11"/>
      <c r="I4" s="60"/>
      <c r="J4" s="60"/>
      <c r="K4" s="60"/>
    </row>
    <row r="5" customFormat="false" ht="15" hidden="false" customHeight="true" outlineLevel="0" collapsed="false">
      <c r="A5" s="61"/>
      <c r="B5" s="62" t="s">
        <v>50</v>
      </c>
      <c r="C5" s="62"/>
      <c r="D5" s="62"/>
      <c r="E5" s="62"/>
      <c r="F5" s="62"/>
      <c r="G5" s="62"/>
      <c r="H5" s="62"/>
      <c r="I5" s="62"/>
      <c r="J5" s="62"/>
      <c r="K5" s="62"/>
      <c r="L5" s="61"/>
      <c r="M5" s="61"/>
      <c r="N5" s="61"/>
      <c r="O5" s="61"/>
      <c r="P5" s="61"/>
      <c r="Q5" s="61"/>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row>
    <row r="6" customFormat="false" ht="13.8" hidden="false" customHeight="false" outlineLevel="0" collapsed="false">
      <c r="A6" s="61"/>
      <c r="B6" s="62"/>
      <c r="C6" s="62"/>
      <c r="D6" s="62"/>
      <c r="E6" s="62"/>
      <c r="F6" s="62"/>
      <c r="G6" s="62"/>
      <c r="H6" s="62"/>
      <c r="I6" s="62"/>
      <c r="J6" s="62"/>
      <c r="K6" s="62"/>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c r="BL6" s="61"/>
    </row>
    <row r="7" customFormat="false" ht="13.8" hidden="false" customHeight="false" outlineLevel="0" collapsed="false">
      <c r="A7" s="61"/>
      <c r="B7" s="62"/>
      <c r="C7" s="62"/>
      <c r="D7" s="62"/>
      <c r="E7" s="62"/>
      <c r="F7" s="62"/>
      <c r="G7" s="62"/>
      <c r="H7" s="62"/>
      <c r="I7" s="62"/>
      <c r="J7" s="62"/>
      <c r="K7" s="62"/>
      <c r="L7" s="61"/>
      <c r="M7" s="61"/>
      <c r="N7" s="61"/>
      <c r="O7" s="61"/>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c r="AY7" s="61"/>
      <c r="AZ7" s="61"/>
      <c r="BA7" s="61"/>
      <c r="BB7" s="61"/>
      <c r="BC7" s="61"/>
      <c r="BD7" s="61"/>
      <c r="BE7" s="61"/>
      <c r="BF7" s="61"/>
      <c r="BG7" s="61"/>
      <c r="BH7" s="61"/>
      <c r="BI7" s="61"/>
      <c r="BJ7" s="61"/>
      <c r="BK7" s="61"/>
      <c r="BL7" s="61"/>
    </row>
    <row r="8" customFormat="false" ht="13.8" hidden="false" customHeight="false" outlineLevel="0" collapsed="false">
      <c r="A8" s="61"/>
      <c r="B8" s="62"/>
      <c r="C8" s="62"/>
      <c r="D8" s="62"/>
      <c r="E8" s="62"/>
      <c r="F8" s="62"/>
      <c r="G8" s="62"/>
      <c r="H8" s="62"/>
      <c r="I8" s="62"/>
      <c r="J8" s="62"/>
      <c r="K8" s="62"/>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row>
    <row r="9" customFormat="false" ht="13.8" hidden="false" customHeight="false" outlineLevel="0" collapsed="false">
      <c r="A9" s="61"/>
      <c r="B9" s="62"/>
      <c r="C9" s="62"/>
      <c r="D9" s="62"/>
      <c r="E9" s="62"/>
      <c r="F9" s="62"/>
      <c r="G9" s="62"/>
      <c r="H9" s="62"/>
      <c r="I9" s="62"/>
      <c r="J9" s="62"/>
      <c r="K9" s="62"/>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row>
    <row r="10" customFormat="false" ht="13.8" hidden="false" customHeight="false" outlineLevel="0" collapsed="false">
      <c r="A10" s="61"/>
      <c r="B10" s="62"/>
      <c r="C10" s="62"/>
      <c r="D10" s="62"/>
      <c r="E10" s="62"/>
      <c r="F10" s="62"/>
      <c r="G10" s="62"/>
      <c r="H10" s="62"/>
      <c r="I10" s="62"/>
      <c r="J10" s="62"/>
      <c r="K10" s="62"/>
      <c r="L10" s="61"/>
      <c r="M10" s="61"/>
      <c r="N10" s="61"/>
      <c r="O10" s="61"/>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row>
    <row r="11" customFormat="false" ht="13.8" hidden="false" customHeight="false" outlineLevel="0" collapsed="false">
      <c r="A11" s="61"/>
      <c r="B11" s="63"/>
      <c r="C11" s="63"/>
      <c r="D11" s="63"/>
      <c r="E11" s="63"/>
      <c r="F11" s="63"/>
      <c r="G11" s="63"/>
      <c r="H11" s="63"/>
      <c r="I11" s="63"/>
      <c r="J11" s="63"/>
      <c r="K11" s="63"/>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row>
    <row r="12" customFormat="false" ht="15" hidden="false" customHeight="true" outlineLevel="0" collapsed="false">
      <c r="A12" s="61"/>
      <c r="B12" s="63"/>
      <c r="C12" s="64" t="s">
        <v>51</v>
      </c>
      <c r="D12" s="64"/>
      <c r="E12" s="64"/>
      <c r="F12" s="64"/>
      <c r="G12" s="64"/>
      <c r="H12" s="64"/>
      <c r="I12" s="64"/>
      <c r="J12" s="64"/>
      <c r="K12" s="65"/>
      <c r="L12" s="61"/>
      <c r="M12" s="61"/>
      <c r="N12" s="61"/>
      <c r="O12" s="61"/>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row>
    <row r="13" customFormat="false" ht="13.8" hidden="false" customHeight="false" outlineLevel="0" collapsed="false">
      <c r="A13" s="61"/>
      <c r="B13" s="63"/>
      <c r="C13" s="64"/>
      <c r="D13" s="64"/>
      <c r="E13" s="64"/>
      <c r="F13" s="64"/>
      <c r="G13" s="64"/>
      <c r="H13" s="64"/>
      <c r="I13" s="64"/>
      <c r="J13" s="64"/>
      <c r="K13" s="65"/>
      <c r="L13" s="61"/>
      <c r="M13" s="61"/>
      <c r="N13" s="61"/>
      <c r="O13" s="61"/>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row>
    <row r="14" customFormat="false" ht="13.8" hidden="false" customHeight="false" outlineLevel="0" collapsed="false">
      <c r="A14" s="61"/>
      <c r="B14" s="63"/>
      <c r="C14" s="64"/>
      <c r="D14" s="64"/>
      <c r="E14" s="64"/>
      <c r="F14" s="64"/>
      <c r="G14" s="64"/>
      <c r="H14" s="64"/>
      <c r="I14" s="64"/>
      <c r="J14" s="64"/>
      <c r="K14" s="65"/>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row>
    <row r="15" customFormat="false" ht="13.8" hidden="false" customHeight="false" outlineLevel="0" collapsed="false">
      <c r="A15" s="61"/>
      <c r="B15" s="63"/>
      <c r="C15" s="64"/>
      <c r="D15" s="64"/>
      <c r="E15" s="64"/>
      <c r="F15" s="64"/>
      <c r="G15" s="64"/>
      <c r="H15" s="64"/>
      <c r="I15" s="64"/>
      <c r="J15" s="64"/>
      <c r="K15" s="65"/>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row>
    <row r="16" customFormat="false" ht="13.8" hidden="false" customHeight="false" outlineLevel="0" collapsed="false">
      <c r="A16" s="61"/>
      <c r="B16" s="63"/>
      <c r="C16" s="63"/>
      <c r="D16" s="63"/>
      <c r="E16" s="63"/>
      <c r="F16" s="63"/>
      <c r="G16" s="63"/>
      <c r="H16" s="63"/>
      <c r="I16" s="63"/>
      <c r="J16" s="63"/>
      <c r="K16" s="63"/>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row>
    <row r="17" customFormat="false" ht="15" hidden="false" customHeight="true" outlineLevel="0" collapsed="false">
      <c r="A17" s="61"/>
      <c r="B17" s="66" t="s">
        <v>52</v>
      </c>
      <c r="C17" s="66"/>
      <c r="D17" s="66"/>
      <c r="E17" s="66"/>
      <c r="F17" s="66"/>
      <c r="G17" s="66"/>
      <c r="H17" s="66"/>
      <c r="I17" s="56" t="s">
        <v>40</v>
      </c>
      <c r="J17" s="67" t="n">
        <v>0.01</v>
      </c>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row>
    <row r="18" customFormat="false" ht="14.15" hidden="false" customHeight="false" outlineLevel="0" collapsed="false">
      <c r="A18" s="61"/>
      <c r="B18" s="66" t="s">
        <v>53</v>
      </c>
      <c r="C18" s="66"/>
      <c r="D18" s="66"/>
      <c r="E18" s="66"/>
      <c r="F18" s="66"/>
      <c r="G18" s="66"/>
      <c r="H18" s="66"/>
      <c r="I18" s="56" t="s">
        <v>40</v>
      </c>
      <c r="J18" s="68" t="n">
        <v>20000</v>
      </c>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row>
    <row r="19" customFormat="false" ht="13.8" hidden="false" customHeight="false" outlineLevel="0" collapsed="false">
      <c r="A19" s="61"/>
      <c r="B19" s="63"/>
      <c r="C19" s="63"/>
      <c r="D19" s="63"/>
      <c r="E19" s="63"/>
      <c r="F19" s="63"/>
      <c r="G19" s="63"/>
      <c r="H19" s="63"/>
      <c r="I19" s="63"/>
      <c r="J19" s="63"/>
      <c r="K19" s="63"/>
      <c r="L19" s="61"/>
      <c r="M19" s="61"/>
      <c r="N19" s="61"/>
      <c r="O19" s="61"/>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row>
    <row r="20" customFormat="false" ht="13.8" hidden="false" customHeight="false" outlineLevel="0" collapsed="false">
      <c r="B20" s="69" t="s">
        <v>54</v>
      </c>
      <c r="C20" s="70"/>
      <c r="D20" s="71"/>
      <c r="E20" s="71"/>
      <c r="F20" s="71"/>
      <c r="G20" s="71"/>
      <c r="H20" s="71"/>
      <c r="I20" s="71"/>
      <c r="J20" s="71"/>
      <c r="K20" s="71"/>
    </row>
    <row r="21" customFormat="false" ht="15" hidden="false" customHeight="true" outlineLevel="0" collapsed="false">
      <c r="B21" s="72" t="s">
        <v>55</v>
      </c>
      <c r="C21" s="72"/>
      <c r="D21" s="72"/>
      <c r="E21" s="72"/>
      <c r="F21" s="72"/>
      <c r="G21" s="72"/>
      <c r="H21" s="72"/>
      <c r="I21" s="72"/>
      <c r="J21" s="72"/>
      <c r="K21" s="72"/>
    </row>
    <row r="22" customFormat="false" ht="13.8" hidden="false" customHeight="false" outlineLevel="0" collapsed="false">
      <c r="B22" s="72"/>
      <c r="C22" s="72"/>
      <c r="D22" s="72"/>
      <c r="E22" s="72"/>
      <c r="F22" s="72"/>
      <c r="G22" s="72"/>
      <c r="H22" s="72"/>
      <c r="I22" s="72"/>
      <c r="J22" s="72"/>
      <c r="K22" s="72"/>
    </row>
    <row r="23" customFormat="false" ht="13.8" hidden="false" customHeight="false" outlineLevel="0" collapsed="false">
      <c r="B23" s="72"/>
      <c r="C23" s="72"/>
      <c r="D23" s="72"/>
      <c r="E23" s="72"/>
      <c r="F23" s="72"/>
      <c r="G23" s="72"/>
      <c r="H23" s="72"/>
      <c r="I23" s="72"/>
      <c r="J23" s="72"/>
      <c r="K23" s="72"/>
    </row>
    <row r="24" customFormat="false" ht="13.8" hidden="false" customHeight="false" outlineLevel="0" collapsed="false">
      <c r="B24" s="72"/>
      <c r="C24" s="72"/>
      <c r="D24" s="72"/>
      <c r="E24" s="72"/>
      <c r="F24" s="72"/>
      <c r="G24" s="72"/>
      <c r="H24" s="72"/>
      <c r="I24" s="72"/>
      <c r="J24" s="72"/>
      <c r="K24" s="72"/>
    </row>
    <row r="25" customFormat="false" ht="13.8" hidden="false" customHeight="false" outlineLevel="0" collapsed="false">
      <c r="B25" s="72"/>
      <c r="C25" s="72"/>
      <c r="D25" s="72"/>
      <c r="E25" s="72"/>
      <c r="F25" s="72"/>
      <c r="G25" s="72"/>
      <c r="H25" s="72"/>
      <c r="I25" s="72"/>
      <c r="J25" s="72"/>
      <c r="K25" s="72"/>
    </row>
    <row r="26" customFormat="false" ht="13.8" hidden="false" customHeight="false" outlineLevel="0" collapsed="false">
      <c r="B26" s="72"/>
      <c r="C26" s="72"/>
      <c r="D26" s="72"/>
      <c r="E26" s="72"/>
      <c r="F26" s="72"/>
      <c r="G26" s="72"/>
      <c r="H26" s="72"/>
      <c r="I26" s="72"/>
      <c r="J26" s="72"/>
      <c r="K26" s="72"/>
    </row>
    <row r="27" customFormat="false" ht="13.8" hidden="false" customHeight="false" outlineLevel="0" collapsed="false">
      <c r="B27" s="72"/>
      <c r="C27" s="72"/>
      <c r="D27" s="72"/>
      <c r="E27" s="72"/>
      <c r="F27" s="72"/>
      <c r="G27" s="72"/>
      <c r="H27" s="72"/>
      <c r="I27" s="72"/>
      <c r="J27" s="72"/>
      <c r="K27" s="72"/>
    </row>
    <row r="28" customFormat="false" ht="13.8" hidden="false" customHeight="false" outlineLevel="0" collapsed="false">
      <c r="B28" s="72"/>
      <c r="C28" s="72"/>
      <c r="D28" s="72"/>
      <c r="E28" s="72"/>
      <c r="F28" s="72"/>
      <c r="G28" s="72"/>
      <c r="H28" s="72"/>
      <c r="I28" s="72"/>
      <c r="J28" s="72"/>
      <c r="K28" s="72"/>
    </row>
    <row r="29" customFormat="false" ht="13.8" hidden="false" customHeight="false" outlineLevel="0" collapsed="false">
      <c r="B29" s="72"/>
      <c r="C29" s="72"/>
      <c r="D29" s="72"/>
      <c r="E29" s="72"/>
      <c r="F29" s="72"/>
      <c r="G29" s="72"/>
      <c r="H29" s="72"/>
      <c r="I29" s="72"/>
      <c r="J29" s="72"/>
      <c r="K29" s="72"/>
    </row>
    <row r="30" customFormat="false" ht="13.8" hidden="false" customHeight="false" outlineLevel="0" collapsed="false">
      <c r="B30" s="72"/>
      <c r="C30" s="72"/>
      <c r="D30" s="72"/>
      <c r="E30" s="72"/>
      <c r="F30" s="72"/>
      <c r="G30" s="72"/>
      <c r="H30" s="72"/>
      <c r="I30" s="72"/>
      <c r="J30" s="72"/>
      <c r="K30" s="72"/>
    </row>
    <row r="31" customFormat="false" ht="13.8" hidden="false" customHeight="false" outlineLevel="0" collapsed="false">
      <c r="B31" s="72"/>
      <c r="C31" s="72"/>
      <c r="D31" s="72"/>
      <c r="E31" s="72"/>
      <c r="F31" s="72"/>
      <c r="G31" s="72"/>
      <c r="H31" s="72"/>
      <c r="I31" s="72"/>
      <c r="J31" s="72"/>
      <c r="K31" s="72"/>
    </row>
    <row r="32" customFormat="false" ht="13.8" hidden="false" customHeight="false" outlineLevel="0" collapsed="false">
      <c r="B32" s="72"/>
      <c r="C32" s="72"/>
      <c r="D32" s="72"/>
      <c r="E32" s="72"/>
      <c r="F32" s="72"/>
      <c r="G32" s="72"/>
      <c r="H32" s="72"/>
      <c r="I32" s="72"/>
      <c r="J32" s="72"/>
      <c r="K32" s="72"/>
    </row>
    <row r="33" customFormat="false" ht="13.8" hidden="false" customHeight="false" outlineLevel="0" collapsed="false">
      <c r="B33" s="72"/>
      <c r="C33" s="72"/>
      <c r="D33" s="72"/>
      <c r="E33" s="72"/>
      <c r="F33" s="72"/>
      <c r="G33" s="72"/>
      <c r="H33" s="72"/>
      <c r="I33" s="72"/>
      <c r="J33" s="72"/>
      <c r="K33" s="72"/>
    </row>
    <row r="34" customFormat="false" ht="13.8" hidden="false" customHeight="false" outlineLevel="0" collapsed="false">
      <c r="B34" s="72"/>
      <c r="C34" s="72"/>
      <c r="D34" s="72"/>
      <c r="E34" s="72"/>
      <c r="F34" s="72"/>
      <c r="G34" s="72"/>
      <c r="H34" s="72"/>
      <c r="I34" s="72"/>
      <c r="J34" s="72"/>
      <c r="K34" s="72"/>
    </row>
    <row r="35" customFormat="false" ht="13.8" hidden="false" customHeight="false" outlineLevel="0" collapsed="false">
      <c r="B35" s="72"/>
      <c r="C35" s="72"/>
      <c r="D35" s="72"/>
      <c r="E35" s="72"/>
      <c r="F35" s="72"/>
      <c r="G35" s="72"/>
      <c r="H35" s="72"/>
      <c r="I35" s="72"/>
      <c r="J35" s="72"/>
      <c r="K35" s="72"/>
    </row>
    <row r="36" customFormat="false" ht="13.8" hidden="false" customHeight="false" outlineLevel="0" collapsed="false">
      <c r="B36" s="72"/>
      <c r="C36" s="72"/>
      <c r="D36" s="72"/>
      <c r="E36" s="72"/>
      <c r="F36" s="72"/>
      <c r="G36" s="72"/>
      <c r="H36" s="72"/>
      <c r="I36" s="72"/>
      <c r="J36" s="72"/>
      <c r="K36" s="72"/>
    </row>
    <row r="37" customFormat="false" ht="13.8" hidden="false" customHeight="false" outlineLevel="0" collapsed="false">
      <c r="B37" s="72"/>
      <c r="C37" s="72"/>
      <c r="D37" s="72"/>
      <c r="E37" s="72"/>
      <c r="F37" s="72"/>
      <c r="G37" s="72"/>
      <c r="H37" s="72"/>
      <c r="I37" s="72"/>
      <c r="J37" s="72"/>
      <c r="K37" s="72"/>
    </row>
    <row r="38" customFormat="false" ht="13.8" hidden="false" customHeight="false" outlineLevel="0" collapsed="false">
      <c r="B38" s="72"/>
      <c r="C38" s="72"/>
      <c r="D38" s="72"/>
      <c r="E38" s="72"/>
      <c r="F38" s="72"/>
      <c r="G38" s="72"/>
      <c r="H38" s="72"/>
      <c r="I38" s="72"/>
      <c r="J38" s="72"/>
      <c r="K38" s="72"/>
    </row>
    <row r="39" customFormat="false" ht="13.8" hidden="false" customHeight="false" outlineLevel="0" collapsed="false">
      <c r="B39" s="72"/>
      <c r="C39" s="72"/>
      <c r="D39" s="72"/>
      <c r="E39" s="72"/>
      <c r="F39" s="72"/>
      <c r="G39" s="72"/>
      <c r="H39" s="72"/>
      <c r="I39" s="72"/>
      <c r="J39" s="72"/>
      <c r="K39" s="72"/>
    </row>
    <row r="40" customFormat="false" ht="13.8" hidden="false" customHeight="false" outlineLevel="0" collapsed="false">
      <c r="B40" s="72"/>
      <c r="C40" s="72"/>
      <c r="D40" s="72"/>
      <c r="E40" s="72"/>
      <c r="F40" s="72"/>
      <c r="G40" s="72"/>
      <c r="H40" s="72"/>
      <c r="I40" s="72"/>
      <c r="J40" s="72"/>
      <c r="K40" s="72"/>
    </row>
    <row r="41" customFormat="false" ht="13.8" hidden="false" customHeight="false" outlineLevel="0" collapsed="false">
      <c r="B41" s="72"/>
      <c r="C41" s="72"/>
      <c r="D41" s="72"/>
      <c r="E41" s="72"/>
      <c r="F41" s="72"/>
      <c r="G41" s="72"/>
      <c r="H41" s="72"/>
      <c r="I41" s="72"/>
      <c r="J41" s="72"/>
      <c r="K41" s="72"/>
    </row>
    <row r="42" customFormat="false" ht="13.8" hidden="false" customHeight="false" outlineLevel="0" collapsed="false">
      <c r="B42" s="72"/>
      <c r="C42" s="72"/>
      <c r="D42" s="72"/>
      <c r="E42" s="72"/>
      <c r="F42" s="72"/>
      <c r="G42" s="72"/>
      <c r="H42" s="72"/>
      <c r="I42" s="72"/>
      <c r="J42" s="72"/>
      <c r="K42" s="72"/>
    </row>
    <row r="43" customFormat="false" ht="13.8" hidden="false" customHeight="false" outlineLevel="0" collapsed="false">
      <c r="B43" s="72"/>
      <c r="C43" s="72"/>
      <c r="D43" s="72"/>
      <c r="E43" s="72"/>
      <c r="F43" s="72"/>
      <c r="G43" s="72"/>
      <c r="H43" s="72"/>
      <c r="I43" s="72"/>
      <c r="J43" s="72"/>
      <c r="K43" s="72"/>
    </row>
    <row r="44" customFormat="false" ht="13.8" hidden="false" customHeight="false" outlineLevel="0" collapsed="false">
      <c r="B44" s="72"/>
      <c r="C44" s="72"/>
      <c r="D44" s="72"/>
      <c r="E44" s="72"/>
      <c r="F44" s="72"/>
      <c r="G44" s="72"/>
      <c r="H44" s="72"/>
      <c r="I44" s="72"/>
      <c r="J44" s="72"/>
      <c r="K44" s="72"/>
    </row>
    <row r="45" customFormat="false" ht="13.8" hidden="false" customHeight="false" outlineLevel="0" collapsed="false">
      <c r="B45" s="72"/>
      <c r="C45" s="72"/>
      <c r="D45" s="72"/>
      <c r="E45" s="72"/>
      <c r="F45" s="72"/>
      <c r="G45" s="72"/>
      <c r="H45" s="72"/>
      <c r="I45" s="72"/>
      <c r="J45" s="72"/>
      <c r="K45" s="72"/>
    </row>
    <row r="46" customFormat="false" ht="13.8" hidden="false" customHeight="false" outlineLevel="0" collapsed="false">
      <c r="B46" s="72"/>
      <c r="C46" s="72"/>
      <c r="D46" s="72"/>
      <c r="E46" s="72"/>
      <c r="F46" s="72"/>
      <c r="G46" s="72"/>
      <c r="H46" s="72"/>
      <c r="I46" s="72"/>
      <c r="J46" s="72"/>
      <c r="K46" s="72"/>
    </row>
    <row r="47" customFormat="false" ht="13.8" hidden="false" customHeight="false" outlineLevel="0" collapsed="false">
      <c r="B47" s="72"/>
      <c r="C47" s="72"/>
      <c r="D47" s="72"/>
      <c r="E47" s="72"/>
      <c r="F47" s="72"/>
      <c r="G47" s="72"/>
      <c r="H47" s="72"/>
      <c r="I47" s="72"/>
      <c r="J47" s="72"/>
      <c r="K47" s="72"/>
    </row>
    <row r="48" customFormat="false" ht="13.8" hidden="false" customHeight="false" outlineLevel="0" collapsed="false">
      <c r="B48" s="72"/>
      <c r="C48" s="72"/>
      <c r="D48" s="72"/>
      <c r="E48" s="72"/>
      <c r="F48" s="72"/>
      <c r="G48" s="72"/>
      <c r="H48" s="72"/>
      <c r="I48" s="72"/>
      <c r="J48" s="72"/>
      <c r="K48" s="72"/>
    </row>
    <row r="49" customFormat="false" ht="13.8" hidden="false" customHeight="false" outlineLevel="0" collapsed="false">
      <c r="B49" s="72"/>
      <c r="C49" s="72"/>
      <c r="D49" s="72"/>
      <c r="E49" s="72"/>
      <c r="F49" s="72"/>
      <c r="G49" s="72"/>
      <c r="H49" s="72"/>
      <c r="I49" s="72"/>
      <c r="J49" s="72"/>
      <c r="K49" s="72"/>
    </row>
    <row r="50" customFormat="false" ht="13.8" hidden="false" customHeight="false" outlineLevel="0" collapsed="false">
      <c r="B50" s="72"/>
      <c r="C50" s="72"/>
      <c r="D50" s="72"/>
      <c r="E50" s="72"/>
      <c r="F50" s="72"/>
      <c r="G50" s="72"/>
      <c r="H50" s="72"/>
      <c r="I50" s="72"/>
      <c r="J50" s="72"/>
      <c r="K50" s="72"/>
    </row>
    <row r="52" customFormat="false" ht="13.8" hidden="false" customHeight="false" outlineLevel="0" collapsed="false">
      <c r="A52" s="73"/>
      <c r="B52" s="74" t="s">
        <v>56</v>
      </c>
      <c r="C52" s="75"/>
      <c r="D52" s="76"/>
      <c r="E52" s="76"/>
      <c r="F52" s="76"/>
      <c r="G52" s="76"/>
      <c r="H52" s="76"/>
      <c r="I52" s="76"/>
      <c r="J52" s="76"/>
      <c r="K52" s="76"/>
    </row>
    <row r="53" customFormat="false" ht="14.25" hidden="false" customHeight="true" outlineLevel="0" collapsed="false">
      <c r="A53" s="73"/>
      <c r="B53" s="77" t="s">
        <v>57</v>
      </c>
      <c r="C53" s="77"/>
      <c r="D53" s="77"/>
      <c r="E53" s="77"/>
      <c r="F53" s="77"/>
      <c r="G53" s="77"/>
      <c r="H53" s="77"/>
      <c r="I53" s="77"/>
      <c r="J53" s="77"/>
      <c r="K53" s="77"/>
    </row>
    <row r="54" customFormat="false" ht="13.8" hidden="false" customHeight="false" outlineLevel="0" collapsed="false">
      <c r="A54" s="73"/>
      <c r="B54" s="77"/>
      <c r="C54" s="77"/>
      <c r="D54" s="77"/>
      <c r="E54" s="77"/>
      <c r="F54" s="77"/>
      <c r="G54" s="77"/>
      <c r="H54" s="77"/>
      <c r="I54" s="77"/>
      <c r="J54" s="77"/>
      <c r="K54" s="77"/>
    </row>
    <row r="55" customFormat="false" ht="13.8" hidden="false" customHeight="false" outlineLevel="0" collapsed="false">
      <c r="A55" s="73"/>
      <c r="B55" s="77"/>
      <c r="C55" s="77"/>
      <c r="D55" s="77"/>
      <c r="E55" s="77"/>
      <c r="F55" s="77"/>
      <c r="G55" s="77"/>
      <c r="H55" s="77"/>
      <c r="I55" s="77"/>
      <c r="J55" s="77"/>
      <c r="K55" s="77"/>
    </row>
    <row r="56" customFormat="false" ht="13.8" hidden="false" customHeight="false" outlineLevel="0" collapsed="false">
      <c r="A56" s="73"/>
      <c r="B56" s="77"/>
      <c r="C56" s="77"/>
      <c r="D56" s="77"/>
      <c r="E56" s="77"/>
      <c r="F56" s="77"/>
      <c r="G56" s="77"/>
      <c r="H56" s="77"/>
      <c r="I56" s="77"/>
      <c r="J56" s="77"/>
      <c r="K56" s="77"/>
    </row>
    <row r="57" customFormat="false" ht="13.8" hidden="false" customHeight="false" outlineLevel="0" collapsed="false">
      <c r="A57" s="73"/>
      <c r="B57" s="77"/>
      <c r="C57" s="77"/>
      <c r="D57" s="77"/>
      <c r="E57" s="77"/>
      <c r="F57" s="77"/>
      <c r="G57" s="77"/>
      <c r="H57" s="77"/>
      <c r="I57" s="77"/>
      <c r="J57" s="77"/>
      <c r="K57" s="77"/>
    </row>
    <row r="58" customFormat="false" ht="13.8" hidden="false" customHeight="false" outlineLevel="0" collapsed="false">
      <c r="A58" s="73"/>
      <c r="B58" s="77"/>
      <c r="C58" s="77"/>
      <c r="D58" s="77"/>
      <c r="E58" s="77"/>
      <c r="F58" s="77"/>
      <c r="G58" s="77"/>
      <c r="H58" s="77"/>
      <c r="I58" s="77"/>
      <c r="J58" s="77"/>
      <c r="K58" s="77"/>
    </row>
    <row r="59" customFormat="false" ht="13.8" hidden="false" customHeight="false" outlineLevel="0" collapsed="false">
      <c r="A59" s="73"/>
      <c r="B59" s="77"/>
      <c r="C59" s="77"/>
      <c r="D59" s="77"/>
      <c r="E59" s="77"/>
      <c r="F59" s="77"/>
      <c r="G59" s="77"/>
      <c r="H59" s="77"/>
      <c r="I59" s="77"/>
      <c r="J59" s="77"/>
      <c r="K59" s="77"/>
    </row>
    <row r="61" customFormat="false" ht="13.8" hidden="false" customHeight="false" outlineLevel="0" collapsed="false">
      <c r="A61" s="73"/>
      <c r="B61" s="74" t="s">
        <v>58</v>
      </c>
      <c r="C61" s="75"/>
      <c r="D61" s="76"/>
      <c r="E61" s="76"/>
      <c r="F61" s="76"/>
      <c r="G61" s="76"/>
      <c r="H61" s="76"/>
      <c r="I61" s="76"/>
      <c r="J61" s="76"/>
      <c r="K61" s="76"/>
    </row>
    <row r="62" customFormat="false" ht="14.25" hidden="false" customHeight="true" outlineLevel="0" collapsed="false">
      <c r="A62" s="73"/>
      <c r="B62" s="77" t="s">
        <v>59</v>
      </c>
      <c r="C62" s="77"/>
      <c r="D62" s="77"/>
      <c r="E62" s="77"/>
      <c r="F62" s="77"/>
      <c r="G62" s="77"/>
      <c r="H62" s="77"/>
      <c r="I62" s="77"/>
      <c r="J62" s="77"/>
      <c r="K62" s="77"/>
    </row>
    <row r="63" customFormat="false" ht="13.8" hidden="false" customHeight="false" outlineLevel="0" collapsed="false">
      <c r="A63" s="73"/>
      <c r="B63" s="77"/>
      <c r="C63" s="77"/>
      <c r="D63" s="77"/>
      <c r="E63" s="77"/>
      <c r="F63" s="77"/>
      <c r="G63" s="77"/>
      <c r="H63" s="77"/>
      <c r="I63" s="77"/>
      <c r="J63" s="77"/>
      <c r="K63" s="77"/>
    </row>
    <row r="64" customFormat="false" ht="13.8" hidden="false" customHeight="false" outlineLevel="0" collapsed="false">
      <c r="A64" s="73"/>
      <c r="B64" s="77"/>
      <c r="C64" s="77"/>
      <c r="D64" s="77"/>
      <c r="E64" s="77"/>
      <c r="F64" s="77"/>
      <c r="G64" s="77"/>
      <c r="H64" s="77"/>
      <c r="I64" s="77"/>
      <c r="J64" s="77"/>
      <c r="K64" s="77"/>
    </row>
    <row r="65" customFormat="false" ht="13.8" hidden="false" customHeight="false" outlineLevel="0" collapsed="false">
      <c r="A65" s="73"/>
      <c r="B65" s="77"/>
      <c r="C65" s="77"/>
      <c r="D65" s="77"/>
      <c r="E65" s="77"/>
      <c r="F65" s="77"/>
      <c r="G65" s="77"/>
      <c r="H65" s="77"/>
      <c r="I65" s="77"/>
      <c r="J65" s="77"/>
      <c r="K65" s="77"/>
    </row>
    <row r="66" customFormat="false" ht="13.8" hidden="false" customHeight="false" outlineLevel="0" collapsed="false">
      <c r="A66" s="73"/>
      <c r="B66" s="77"/>
      <c r="C66" s="77"/>
      <c r="D66" s="77"/>
      <c r="E66" s="77"/>
      <c r="F66" s="77"/>
      <c r="G66" s="77"/>
      <c r="H66" s="77"/>
      <c r="I66" s="77"/>
      <c r="J66" s="77"/>
      <c r="K66" s="77"/>
    </row>
    <row r="67" customFormat="false" ht="13.8" hidden="false" customHeight="false" outlineLevel="0" collapsed="false">
      <c r="A67" s="73"/>
      <c r="B67" s="77"/>
      <c r="C67" s="77"/>
      <c r="D67" s="77"/>
      <c r="E67" s="77"/>
      <c r="F67" s="77"/>
      <c r="G67" s="77"/>
      <c r="H67" s="77"/>
      <c r="I67" s="77"/>
      <c r="J67" s="77"/>
      <c r="K67" s="77"/>
    </row>
    <row r="68" customFormat="false" ht="13.8" hidden="false" customHeight="false" outlineLevel="0" collapsed="false">
      <c r="A68" s="73"/>
      <c r="B68" s="77"/>
      <c r="C68" s="77"/>
      <c r="D68" s="77"/>
      <c r="E68" s="77"/>
      <c r="F68" s="77"/>
      <c r="G68" s="77"/>
      <c r="H68" s="77"/>
      <c r="I68" s="77"/>
      <c r="J68" s="77"/>
      <c r="K68" s="77"/>
    </row>
  </sheetData>
  <mergeCells count="9">
    <mergeCell ref="B2:K2"/>
    <mergeCell ref="I3:K3"/>
    <mergeCell ref="B5:K10"/>
    <mergeCell ref="C12:J15"/>
    <mergeCell ref="B17:H17"/>
    <mergeCell ref="B18:H18"/>
    <mergeCell ref="B21:K50"/>
    <mergeCell ref="B53:K59"/>
    <mergeCell ref="B62:K68"/>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366</TotalTime>
  <Application>LibreOffice/6.3.6.2$Windows_X86_64 LibreOffice_project/2196df99b074d8a661f4036fca8fa0cbfa33a497</Application>
  <Company>ORANGE FT Group</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2017-12-14T08:26:53Z</dcterms:created>
  <dc:creator>CncFraises / Christophe Courché</dc:creator>
  <dc:description/>
  <dc:language>fr-FR</dc:language>
  <cp:lastModifiedBy/>
  <dcterms:modified xsi:type="dcterms:W3CDTF">2020-09-16T16:36:36Z</dcterms:modified>
  <cp:revision>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Company">
    <vt:lpwstr>ORANGE FT Group</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